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xecon-my.sharepoint.com/personal/clouddrive_oxfordeconomics_com/Documents/TE Shared/Client projects/Destinations/Iowa/2024 Iowa EI/COUNTY/Analysis/"/>
    </mc:Choice>
  </mc:AlternateContent>
  <xr:revisionPtr revIDLastSave="97" documentId="8_{C5E50501-2433-4329-95AA-1780C7A7A6A7}" xr6:coauthVersionLast="47" xr6:coauthVersionMax="47" xr10:uidLastSave="{4587FFB1-4DCD-4A57-95E0-23266937E972}"/>
  <bookViews>
    <workbookView xWindow="19090" yWindow="-110" windowWidth="19420" windowHeight="10300" tabRatio="740" xr2:uid="{543FE55B-C295-4CAF-831E-46626AF18E32}"/>
  </bookViews>
  <sheets>
    <sheet name="County Spending by year" sheetId="17" r:id="rId1"/>
    <sheet name="IAcounty Spend_by Industry  '24" sheetId="18" r:id="rId2"/>
    <sheet name="IA Impacts '24" sheetId="19" r:id="rId3"/>
    <sheet name="IAcounty Spend_by Industry '23" sheetId="15" r:id="rId4"/>
    <sheet name="IA Impacts '23" sheetId="16" r:id="rId5"/>
    <sheet name="IAcounty Spend_by Industry '22" sheetId="13" r:id="rId6"/>
    <sheet name="IA Impacts '22" sheetId="14" r:id="rId7"/>
    <sheet name="IAcounty Spend_by Industry  '21" sheetId="10" r:id="rId8"/>
    <sheet name="IA Impacts '21" sheetId="11" r:id="rId9"/>
    <sheet name="IAcounty Spend_by Industry '20" sheetId="2" r:id="rId10"/>
    <sheet name="IA Impacts '20" sheetId="4" r:id="rId11"/>
    <sheet name="IAcounty Spend_by Industry '19" sheetId="6" r:id="rId12"/>
    <sheet name="IA Impacts '19" sheetId="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1" l="1"/>
  <c r="H105" i="11"/>
  <c r="P6" i="11"/>
  <c r="Q6" i="11"/>
  <c r="R6" i="11"/>
  <c r="S6" i="11"/>
  <c r="T6" i="11"/>
  <c r="B7" i="11"/>
  <c r="P7" i="11"/>
  <c r="Q7" i="11"/>
  <c r="R7" i="11"/>
  <c r="S7" i="11"/>
  <c r="T7" i="11"/>
  <c r="B8" i="11"/>
  <c r="R8" i="11"/>
  <c r="L105" i="11"/>
  <c r="P8" i="11"/>
  <c r="Q8" i="11"/>
  <c r="S8" i="11"/>
  <c r="T8" i="11"/>
  <c r="B9" i="11"/>
  <c r="J105" i="11"/>
  <c r="P9" i="11"/>
  <c r="Q9" i="11"/>
  <c r="R9" i="11"/>
  <c r="S9" i="11"/>
  <c r="T9" i="11"/>
  <c r="B10" i="11"/>
  <c r="P10" i="11"/>
  <c r="Q10" i="11"/>
  <c r="R10" i="11"/>
  <c r="S10" i="11"/>
  <c r="T10" i="11"/>
  <c r="B11" i="11"/>
  <c r="R11" i="11"/>
  <c r="F105" i="11"/>
  <c r="P11" i="11"/>
  <c r="Q11" i="11"/>
  <c r="S11" i="11"/>
  <c r="T11" i="11"/>
  <c r="B12" i="11"/>
  <c r="R12" i="11"/>
  <c r="P12" i="11"/>
  <c r="Q12" i="11"/>
  <c r="S12" i="11"/>
  <c r="T12" i="11"/>
  <c r="B13" i="11"/>
  <c r="P13" i="11"/>
  <c r="Q13" i="11"/>
  <c r="R13" i="11"/>
  <c r="V13" i="11" s="1"/>
  <c r="S13" i="11"/>
  <c r="T13" i="11"/>
  <c r="B14" i="11"/>
  <c r="P14" i="11"/>
  <c r="Q14" i="11"/>
  <c r="R14" i="11"/>
  <c r="S14" i="11"/>
  <c r="T14" i="11"/>
  <c r="B15" i="11"/>
  <c r="R15" i="11"/>
  <c r="P15" i="11"/>
  <c r="Q15" i="11"/>
  <c r="S15" i="11"/>
  <c r="T15" i="11"/>
  <c r="B16" i="11"/>
  <c r="R16" i="11"/>
  <c r="P16" i="11"/>
  <c r="Q16" i="11"/>
  <c r="S16" i="11"/>
  <c r="T16" i="11"/>
  <c r="B17" i="11"/>
  <c r="P17" i="11"/>
  <c r="Q17" i="11"/>
  <c r="R17" i="11"/>
  <c r="S17" i="11"/>
  <c r="T17" i="11"/>
  <c r="B18" i="11"/>
  <c r="P18" i="11"/>
  <c r="Q18" i="11"/>
  <c r="R18" i="11"/>
  <c r="S18" i="11"/>
  <c r="T18" i="11"/>
  <c r="B19" i="11"/>
  <c r="R19" i="11"/>
  <c r="P19" i="11"/>
  <c r="Q19" i="11"/>
  <c r="S19" i="11"/>
  <c r="T19" i="11"/>
  <c r="B20" i="11"/>
  <c r="R20" i="11"/>
  <c r="P20" i="11"/>
  <c r="Q20" i="11"/>
  <c r="S20" i="11"/>
  <c r="T20" i="11"/>
  <c r="B21" i="11"/>
  <c r="P21" i="11"/>
  <c r="Q21" i="11"/>
  <c r="R21" i="11"/>
  <c r="S21" i="11"/>
  <c r="T21" i="11"/>
  <c r="B22" i="11"/>
  <c r="P22" i="11"/>
  <c r="Q22" i="11"/>
  <c r="R22" i="11"/>
  <c r="S22" i="11"/>
  <c r="T22" i="11"/>
  <c r="B23" i="11"/>
  <c r="R23" i="11"/>
  <c r="P23" i="11"/>
  <c r="Q23" i="11"/>
  <c r="V23" i="11" s="1"/>
  <c r="S23" i="11"/>
  <c r="T23" i="11"/>
  <c r="B24" i="11"/>
  <c r="R24" i="11"/>
  <c r="P24" i="11"/>
  <c r="Q24" i="11"/>
  <c r="S24" i="11"/>
  <c r="T24" i="11"/>
  <c r="B25" i="11"/>
  <c r="P25" i="11"/>
  <c r="Q25" i="11"/>
  <c r="R25" i="11"/>
  <c r="S25" i="11"/>
  <c r="T25" i="11"/>
  <c r="B26" i="11"/>
  <c r="P26" i="11"/>
  <c r="Q26" i="11"/>
  <c r="R26" i="11"/>
  <c r="S26" i="11"/>
  <c r="T26" i="11"/>
  <c r="B27" i="11"/>
  <c r="R27" i="11"/>
  <c r="T27" i="11"/>
  <c r="P27" i="11"/>
  <c r="Q27" i="11"/>
  <c r="S27" i="11"/>
  <c r="B28" i="11"/>
  <c r="R28" i="11"/>
  <c r="P28" i="11"/>
  <c r="Q28" i="11"/>
  <c r="S28" i="11"/>
  <c r="T28" i="11"/>
  <c r="B29" i="11"/>
  <c r="P29" i="11"/>
  <c r="Q29" i="11"/>
  <c r="R29" i="11"/>
  <c r="S29" i="11"/>
  <c r="T29" i="11"/>
  <c r="B30" i="11"/>
  <c r="P30" i="11"/>
  <c r="Q30" i="11"/>
  <c r="R30" i="11"/>
  <c r="S30" i="11"/>
  <c r="T30" i="11"/>
  <c r="B31" i="11"/>
  <c r="R31" i="11"/>
  <c r="T31" i="11"/>
  <c r="P31" i="11"/>
  <c r="Q31" i="11"/>
  <c r="S31" i="11"/>
  <c r="B32" i="11"/>
  <c r="R32" i="11"/>
  <c r="P32" i="11"/>
  <c r="Q32" i="11"/>
  <c r="S32" i="11"/>
  <c r="T32" i="11"/>
  <c r="B33" i="11"/>
  <c r="P33" i="11"/>
  <c r="Q33" i="11"/>
  <c r="R33" i="11"/>
  <c r="S33" i="11"/>
  <c r="T33" i="11"/>
  <c r="B34" i="11"/>
  <c r="P34" i="11"/>
  <c r="Q34" i="11"/>
  <c r="R34" i="11"/>
  <c r="S34" i="11"/>
  <c r="T34" i="11"/>
  <c r="B35" i="11"/>
  <c r="R35" i="11"/>
  <c r="P35" i="11"/>
  <c r="Q35" i="11"/>
  <c r="S35" i="11"/>
  <c r="T35" i="11"/>
  <c r="B36" i="11"/>
  <c r="R36" i="11"/>
  <c r="P36" i="11"/>
  <c r="Q36" i="11"/>
  <c r="S36" i="11"/>
  <c r="T36" i="11"/>
  <c r="B37" i="11"/>
  <c r="P37" i="11"/>
  <c r="Q37" i="11"/>
  <c r="R37" i="11"/>
  <c r="S37" i="11"/>
  <c r="T37" i="11"/>
  <c r="B38" i="11"/>
  <c r="P38" i="11"/>
  <c r="Q38" i="11"/>
  <c r="R38" i="11"/>
  <c r="S38" i="11"/>
  <c r="T38" i="11"/>
  <c r="B39" i="11"/>
  <c r="R39" i="11"/>
  <c r="P39" i="11"/>
  <c r="Q39" i="11"/>
  <c r="S39" i="11"/>
  <c r="T39" i="11"/>
  <c r="B40" i="11"/>
  <c r="R40" i="11"/>
  <c r="P40" i="11"/>
  <c r="Q40" i="11"/>
  <c r="S40" i="11"/>
  <c r="T40" i="11"/>
  <c r="B41" i="11"/>
  <c r="P41" i="11"/>
  <c r="Q41" i="11"/>
  <c r="R41" i="11"/>
  <c r="S41" i="11"/>
  <c r="T41" i="11"/>
  <c r="B42" i="11"/>
  <c r="P42" i="11"/>
  <c r="Q42" i="11"/>
  <c r="R42" i="11"/>
  <c r="S42" i="11"/>
  <c r="T42" i="11"/>
  <c r="B43" i="11"/>
  <c r="R43" i="11"/>
  <c r="P43" i="11"/>
  <c r="Q43" i="11"/>
  <c r="S43" i="11"/>
  <c r="T43" i="11"/>
  <c r="B44" i="11"/>
  <c r="R44" i="11"/>
  <c r="P44" i="11"/>
  <c r="Q44" i="11"/>
  <c r="S44" i="11"/>
  <c r="T44" i="11"/>
  <c r="B45" i="11"/>
  <c r="P45" i="11"/>
  <c r="Q45" i="11"/>
  <c r="R45" i="11"/>
  <c r="S45" i="11"/>
  <c r="T45" i="11"/>
  <c r="B46" i="11"/>
  <c r="P46" i="11"/>
  <c r="Q46" i="11"/>
  <c r="R46" i="11"/>
  <c r="S46" i="11"/>
  <c r="T46" i="11"/>
  <c r="B47" i="11"/>
  <c r="R47" i="11"/>
  <c r="P47" i="11"/>
  <c r="Q47" i="11"/>
  <c r="S47" i="11"/>
  <c r="T47" i="11"/>
  <c r="B48" i="11"/>
  <c r="R48" i="11"/>
  <c r="P48" i="11"/>
  <c r="Q48" i="11"/>
  <c r="S48" i="11"/>
  <c r="T48" i="11"/>
  <c r="B49" i="11"/>
  <c r="P49" i="11"/>
  <c r="Q49" i="11"/>
  <c r="R49" i="11"/>
  <c r="S49" i="11"/>
  <c r="T49" i="11"/>
  <c r="B50" i="11"/>
  <c r="P50" i="11"/>
  <c r="Q50" i="11"/>
  <c r="R50" i="11"/>
  <c r="S50" i="11"/>
  <c r="T50" i="11"/>
  <c r="B51" i="11"/>
  <c r="R51" i="11"/>
  <c r="P51" i="11"/>
  <c r="Q51" i="11"/>
  <c r="S51" i="11"/>
  <c r="T51" i="11"/>
  <c r="B52" i="11"/>
  <c r="R52" i="11"/>
  <c r="P52" i="11"/>
  <c r="Q52" i="11"/>
  <c r="S52" i="11"/>
  <c r="T52" i="11"/>
  <c r="B53" i="11"/>
  <c r="P53" i="11"/>
  <c r="Q53" i="11"/>
  <c r="R53" i="11"/>
  <c r="S53" i="11"/>
  <c r="T53" i="11"/>
  <c r="B54" i="11"/>
  <c r="P54" i="11"/>
  <c r="Q54" i="11"/>
  <c r="R54" i="11"/>
  <c r="S54" i="11"/>
  <c r="T54" i="11"/>
  <c r="B55" i="11"/>
  <c r="R55" i="11"/>
  <c r="P55" i="11"/>
  <c r="Q55" i="11"/>
  <c r="S55" i="11"/>
  <c r="T55" i="11"/>
  <c r="B56" i="11"/>
  <c r="R56" i="11"/>
  <c r="P56" i="11"/>
  <c r="Q56" i="11"/>
  <c r="S56" i="11"/>
  <c r="T56" i="11"/>
  <c r="B57" i="11"/>
  <c r="P57" i="11"/>
  <c r="Q57" i="11"/>
  <c r="R57" i="11"/>
  <c r="S57" i="11"/>
  <c r="T57" i="11"/>
  <c r="B58" i="11"/>
  <c r="P58" i="11"/>
  <c r="Q58" i="11"/>
  <c r="R58" i="11"/>
  <c r="S58" i="11"/>
  <c r="T58" i="11"/>
  <c r="B59" i="11"/>
  <c r="R59" i="11"/>
  <c r="P59" i="11"/>
  <c r="Q59" i="11"/>
  <c r="S59" i="11"/>
  <c r="T59" i="11"/>
  <c r="B60" i="11"/>
  <c r="R60" i="11"/>
  <c r="P60" i="11"/>
  <c r="Q60" i="11"/>
  <c r="S60" i="11"/>
  <c r="T60" i="11"/>
  <c r="B61" i="11"/>
  <c r="P61" i="11"/>
  <c r="Q61" i="11"/>
  <c r="R61" i="11"/>
  <c r="S61" i="11"/>
  <c r="T61" i="11"/>
  <c r="B62" i="11"/>
  <c r="P62" i="11"/>
  <c r="Q62" i="11"/>
  <c r="R62" i="11"/>
  <c r="S62" i="11"/>
  <c r="T62" i="11"/>
  <c r="B63" i="11"/>
  <c r="R63" i="11"/>
  <c r="P63" i="11"/>
  <c r="Q63" i="11"/>
  <c r="S63" i="11"/>
  <c r="T63" i="11"/>
  <c r="B64" i="11"/>
  <c r="R64" i="11"/>
  <c r="P64" i="11"/>
  <c r="Q64" i="11"/>
  <c r="S64" i="11"/>
  <c r="T64" i="11"/>
  <c r="B65" i="11"/>
  <c r="P65" i="11"/>
  <c r="Q65" i="11"/>
  <c r="R65" i="11"/>
  <c r="S65" i="11"/>
  <c r="T65" i="11"/>
  <c r="B66" i="11"/>
  <c r="P66" i="11"/>
  <c r="Q66" i="11"/>
  <c r="R66" i="11"/>
  <c r="S66" i="11"/>
  <c r="T66" i="11"/>
  <c r="B67" i="11"/>
  <c r="R67" i="11"/>
  <c r="P67" i="11"/>
  <c r="Q67" i="11"/>
  <c r="S67" i="11"/>
  <c r="T67" i="11"/>
  <c r="B68" i="11"/>
  <c r="R68" i="11"/>
  <c r="P68" i="11"/>
  <c r="Q68" i="11"/>
  <c r="S68" i="11"/>
  <c r="T68" i="11"/>
  <c r="B69" i="11"/>
  <c r="P69" i="11"/>
  <c r="Q69" i="11"/>
  <c r="R69" i="11"/>
  <c r="S69" i="11"/>
  <c r="T69" i="11"/>
  <c r="B70" i="11"/>
  <c r="P70" i="11"/>
  <c r="Q70" i="11"/>
  <c r="R70" i="11"/>
  <c r="S70" i="11"/>
  <c r="T70" i="11"/>
  <c r="B71" i="11"/>
  <c r="R71" i="11"/>
  <c r="P71" i="11"/>
  <c r="Q71" i="11"/>
  <c r="S71" i="11"/>
  <c r="T71" i="11"/>
  <c r="B72" i="11"/>
  <c r="R72" i="11"/>
  <c r="P72" i="11"/>
  <c r="Q72" i="11"/>
  <c r="S72" i="11"/>
  <c r="T72" i="11"/>
  <c r="B73" i="11"/>
  <c r="P73" i="11"/>
  <c r="Q73" i="11"/>
  <c r="R73" i="11"/>
  <c r="S73" i="11"/>
  <c r="T73" i="11"/>
  <c r="B74" i="11"/>
  <c r="P74" i="11"/>
  <c r="Q74" i="11"/>
  <c r="R74" i="11"/>
  <c r="S74" i="11"/>
  <c r="T74" i="11"/>
  <c r="B75" i="11"/>
  <c r="R75" i="11"/>
  <c r="P75" i="11"/>
  <c r="Q75" i="11"/>
  <c r="S75" i="11"/>
  <c r="T75" i="11"/>
  <c r="B76" i="11"/>
  <c r="R76" i="11"/>
  <c r="P76" i="11"/>
  <c r="Q76" i="11"/>
  <c r="S76" i="11"/>
  <c r="T76" i="11"/>
  <c r="B77" i="11"/>
  <c r="P77" i="11"/>
  <c r="Q77" i="11"/>
  <c r="R77" i="11"/>
  <c r="S77" i="11"/>
  <c r="T77" i="11"/>
  <c r="B78" i="11"/>
  <c r="P78" i="11"/>
  <c r="Q78" i="11"/>
  <c r="R78" i="11"/>
  <c r="S78" i="11"/>
  <c r="T78" i="11"/>
  <c r="B79" i="11"/>
  <c r="R79" i="11"/>
  <c r="P79" i="11"/>
  <c r="Q79" i="11"/>
  <c r="S79" i="11"/>
  <c r="T79" i="11"/>
  <c r="B80" i="11"/>
  <c r="R80" i="11"/>
  <c r="P80" i="11"/>
  <c r="Q80" i="11"/>
  <c r="S80" i="11"/>
  <c r="T80" i="11"/>
  <c r="B81" i="11"/>
  <c r="P81" i="11"/>
  <c r="Q81" i="11"/>
  <c r="R81" i="11"/>
  <c r="S81" i="11"/>
  <c r="T81" i="11"/>
  <c r="B82" i="11"/>
  <c r="P82" i="11"/>
  <c r="Q82" i="11"/>
  <c r="R82" i="11"/>
  <c r="S82" i="11"/>
  <c r="T82" i="11"/>
  <c r="B83" i="11"/>
  <c r="R83" i="11"/>
  <c r="P83" i="11"/>
  <c r="Q83" i="11"/>
  <c r="S83" i="11"/>
  <c r="T83" i="11"/>
  <c r="B84" i="11"/>
  <c r="R84" i="11"/>
  <c r="P84" i="11"/>
  <c r="Q84" i="11"/>
  <c r="S84" i="11"/>
  <c r="T84" i="11"/>
  <c r="B85" i="11"/>
  <c r="P85" i="11"/>
  <c r="Q85" i="11"/>
  <c r="R85" i="11"/>
  <c r="S85" i="11"/>
  <c r="T85" i="11"/>
  <c r="B86" i="11"/>
  <c r="P86" i="11"/>
  <c r="Q86" i="11"/>
  <c r="R86" i="11"/>
  <c r="S86" i="11"/>
  <c r="T86" i="11"/>
  <c r="B87" i="11"/>
  <c r="R87" i="11"/>
  <c r="P87" i="11"/>
  <c r="Q87" i="11"/>
  <c r="S87" i="11"/>
  <c r="T87" i="11"/>
  <c r="B88" i="11"/>
  <c r="R88" i="11"/>
  <c r="P88" i="11"/>
  <c r="Q88" i="11"/>
  <c r="S88" i="11"/>
  <c r="T88" i="11"/>
  <c r="B89" i="11"/>
  <c r="P89" i="11"/>
  <c r="Q89" i="11"/>
  <c r="R89" i="11"/>
  <c r="S89" i="11"/>
  <c r="T89" i="11"/>
  <c r="B90" i="11"/>
  <c r="P90" i="11"/>
  <c r="Q90" i="11"/>
  <c r="R90" i="11"/>
  <c r="S90" i="11"/>
  <c r="T90" i="11"/>
  <c r="B91" i="11"/>
  <c r="R91" i="11"/>
  <c r="P91" i="11"/>
  <c r="Q91" i="11"/>
  <c r="S91" i="11"/>
  <c r="T91" i="11"/>
  <c r="B92" i="11"/>
  <c r="R92" i="11"/>
  <c r="P92" i="11"/>
  <c r="Q92" i="11"/>
  <c r="S92" i="11"/>
  <c r="T92" i="11"/>
  <c r="B93" i="11"/>
  <c r="P93" i="11"/>
  <c r="Q93" i="11"/>
  <c r="R93" i="11"/>
  <c r="S93" i="11"/>
  <c r="T93" i="11"/>
  <c r="B94" i="11"/>
  <c r="T94" i="11"/>
  <c r="P94" i="11"/>
  <c r="Q94" i="11"/>
  <c r="R94" i="11"/>
  <c r="S94" i="11"/>
  <c r="B95" i="11"/>
  <c r="R95" i="11"/>
  <c r="P95" i="11"/>
  <c r="Q95" i="11"/>
  <c r="S95" i="11"/>
  <c r="T95" i="11"/>
  <c r="B96" i="11"/>
  <c r="R96" i="11"/>
  <c r="G105" i="11"/>
  <c r="Q105" i="11" s="1"/>
  <c r="P96" i="11"/>
  <c r="Q96" i="11"/>
  <c r="S96" i="11"/>
  <c r="T96" i="11"/>
  <c r="B97" i="11"/>
  <c r="P97" i="11"/>
  <c r="Q97" i="11"/>
  <c r="R97" i="11"/>
  <c r="V97" i="11" s="1"/>
  <c r="S97" i="11"/>
  <c r="T97" i="11"/>
  <c r="B98" i="11"/>
  <c r="T98" i="11"/>
  <c r="P98" i="11"/>
  <c r="Q98" i="11"/>
  <c r="R98" i="11"/>
  <c r="S98" i="11"/>
  <c r="B99" i="11"/>
  <c r="R99" i="11"/>
  <c r="S99" i="11"/>
  <c r="P99" i="11"/>
  <c r="Q99" i="11"/>
  <c r="T99" i="11"/>
  <c r="B100" i="11"/>
  <c r="R100" i="11"/>
  <c r="P100" i="11"/>
  <c r="Q100" i="11"/>
  <c r="S100" i="11"/>
  <c r="T100" i="11"/>
  <c r="B101" i="11"/>
  <c r="P101" i="11"/>
  <c r="Q101" i="11"/>
  <c r="R101" i="11"/>
  <c r="V101" i="11" s="1"/>
  <c r="S101" i="11"/>
  <c r="T101" i="11"/>
  <c r="B102" i="11"/>
  <c r="T102" i="11"/>
  <c r="P102" i="11"/>
  <c r="Q102" i="11"/>
  <c r="R102" i="11"/>
  <c r="S102" i="11"/>
  <c r="B103" i="11"/>
  <c r="R103" i="11"/>
  <c r="S103" i="11"/>
  <c r="P103" i="11"/>
  <c r="Q103" i="11"/>
  <c r="T103" i="11"/>
  <c r="B104" i="11"/>
  <c r="R104" i="11"/>
  <c r="Q104" i="11"/>
  <c r="P104" i="11"/>
  <c r="S104" i="11"/>
  <c r="T104" i="11"/>
  <c r="C105" i="11"/>
  <c r="I105" i="11"/>
  <c r="S105" i="11" s="1"/>
  <c r="K105" i="11"/>
  <c r="T105" i="11" s="1"/>
  <c r="M105" i="11"/>
  <c r="P105" i="11" s="1"/>
  <c r="V8" i="11" l="1"/>
  <c r="V41" i="11"/>
  <c r="V71" i="11"/>
  <c r="V67" i="11"/>
  <c r="V63" i="11"/>
  <c r="V59" i="11"/>
  <c r="V55" i="11"/>
  <c r="V51" i="11"/>
  <c r="V102" i="11"/>
  <c r="V98" i="11"/>
  <c r="V93" i="11"/>
  <c r="V89" i="11"/>
  <c r="V85" i="11"/>
  <c r="V77" i="11"/>
  <c r="V72" i="11"/>
  <c r="V68" i="11"/>
  <c r="V64" i="11"/>
  <c r="V60" i="11"/>
  <c r="V56" i="11"/>
  <c r="V52" i="11"/>
  <c r="V48" i="11"/>
  <c r="V45" i="11"/>
  <c r="V44" i="11"/>
  <c r="V40" i="11"/>
  <c r="V37" i="11"/>
  <c r="V36" i="11"/>
  <c r="V32" i="11"/>
  <c r="V29" i="11"/>
  <c r="V28" i="11"/>
  <c r="V25" i="11"/>
  <c r="V24" i="11"/>
  <c r="V21" i="11"/>
  <c r="V20" i="11"/>
  <c r="V17" i="11"/>
  <c r="V16" i="11"/>
  <c r="V12" i="11"/>
  <c r="V9" i="11"/>
  <c r="V90" i="11"/>
  <c r="V86" i="11"/>
  <c r="V82" i="11"/>
  <c r="V78" i="11"/>
  <c r="V15" i="11"/>
  <c r="V92" i="11"/>
  <c r="V81" i="11"/>
  <c r="V94" i="11"/>
  <c r="V91" i="11"/>
  <c r="V80" i="11"/>
  <c r="V30" i="11"/>
  <c r="V104" i="11"/>
  <c r="V87" i="11"/>
  <c r="V14" i="11"/>
  <c r="V18" i="11"/>
  <c r="V95" i="11"/>
  <c r="V73" i="11"/>
  <c r="V69" i="11"/>
  <c r="V65" i="11"/>
  <c r="V61" i="11"/>
  <c r="V57" i="11"/>
  <c r="V53" i="11"/>
  <c r="V49" i="11"/>
  <c r="V33" i="11"/>
  <c r="V26" i="11"/>
  <c r="V22" i="11"/>
  <c r="V74" i="11"/>
  <c r="V70" i="11"/>
  <c r="V66" i="11"/>
  <c r="V62" i="11"/>
  <c r="V58" i="11"/>
  <c r="V54" i="11"/>
  <c r="V50" i="11"/>
  <c r="V46" i="11"/>
  <c r="V42" i="11"/>
  <c r="V38" i="11"/>
  <c r="V34" i="11"/>
  <c r="V6" i="11"/>
  <c r="V99" i="11"/>
  <c r="V75" i="11"/>
  <c r="V43" i="11"/>
  <c r="V35" i="11"/>
  <c r="V83" i="11"/>
  <c r="V10" i="11"/>
  <c r="V7" i="11"/>
  <c r="V39" i="11"/>
  <c r="V27" i="11"/>
  <c r="V100" i="11"/>
  <c r="V84" i="11"/>
  <c r="V96" i="11"/>
  <c r="V76" i="11"/>
  <c r="V31" i="11"/>
  <c r="V19" i="11"/>
  <c r="V103" i="11"/>
  <c r="V88" i="11"/>
  <c r="V79" i="11"/>
  <c r="V47" i="11"/>
  <c r="V11" i="11"/>
  <c r="D105" i="11"/>
  <c r="E18" i="11" s="1"/>
  <c r="E73" i="11" l="1"/>
  <c r="E47" i="11"/>
  <c r="E44" i="11"/>
  <c r="E61" i="11"/>
  <c r="E51" i="11"/>
  <c r="E48" i="11"/>
  <c r="E53" i="11"/>
  <c r="E11" i="11"/>
  <c r="E43" i="11"/>
  <c r="E75" i="11"/>
  <c r="E8" i="11"/>
  <c r="E40" i="11"/>
  <c r="E72" i="11"/>
  <c r="E104" i="11"/>
  <c r="E58" i="11"/>
  <c r="E37" i="11"/>
  <c r="E14" i="11"/>
  <c r="E22" i="11"/>
  <c r="E45" i="11"/>
  <c r="E15" i="11"/>
  <c r="E12" i="11"/>
  <c r="E76" i="11"/>
  <c r="E82" i="11"/>
  <c r="E19" i="11"/>
  <c r="E16" i="11"/>
  <c r="E80" i="11"/>
  <c r="E90" i="11"/>
  <c r="E23" i="11"/>
  <c r="E55" i="11"/>
  <c r="E87" i="11"/>
  <c r="E20" i="11"/>
  <c r="E52" i="11"/>
  <c r="E84" i="11"/>
  <c r="E17" i="11"/>
  <c r="E54" i="11"/>
  <c r="E10" i="11"/>
  <c r="E33" i="11"/>
  <c r="E27" i="11"/>
  <c r="E59" i="11"/>
  <c r="E91" i="11"/>
  <c r="E24" i="11"/>
  <c r="E56" i="11"/>
  <c r="E88" i="11"/>
  <c r="E41" i="11"/>
  <c r="E86" i="11"/>
  <c r="E69" i="11"/>
  <c r="E98" i="11"/>
  <c r="E49" i="11"/>
  <c r="E9" i="11"/>
  <c r="E31" i="11"/>
  <c r="E63" i="11"/>
  <c r="E95" i="11"/>
  <c r="E28" i="11"/>
  <c r="E60" i="11"/>
  <c r="E92" i="11"/>
  <c r="E42" i="11"/>
  <c r="E62" i="11"/>
  <c r="E70" i="11"/>
  <c r="E46" i="11"/>
  <c r="E50" i="11"/>
  <c r="E105" i="11"/>
  <c r="E81" i="11"/>
  <c r="E85" i="11"/>
  <c r="E89" i="11"/>
  <c r="E93" i="11"/>
  <c r="E97" i="11"/>
  <c r="E101" i="11"/>
  <c r="E26" i="11"/>
  <c r="E30" i="11"/>
  <c r="E34" i="11"/>
  <c r="R105" i="11"/>
  <c r="V105" i="11" s="1"/>
  <c r="E7" i="11"/>
  <c r="E38" i="11"/>
  <c r="E35" i="11"/>
  <c r="E67" i="11"/>
  <c r="E99" i="11"/>
  <c r="E32" i="11"/>
  <c r="E64" i="11"/>
  <c r="E96" i="11"/>
  <c r="E6" i="11"/>
  <c r="E94" i="11"/>
  <c r="E78" i="11"/>
  <c r="E65" i="11"/>
  <c r="E29" i="11"/>
  <c r="E79" i="11"/>
  <c r="E83" i="11"/>
  <c r="E74" i="11"/>
  <c r="E39" i="11"/>
  <c r="E71" i="11"/>
  <c r="E103" i="11"/>
  <c r="E36" i="11"/>
  <c r="E68" i="11"/>
  <c r="E100" i="11"/>
  <c r="E57" i="11"/>
  <c r="E77" i="11"/>
  <c r="E25" i="11"/>
  <c r="E13" i="11"/>
  <c r="E21" i="11"/>
  <c r="E66" i="11"/>
  <c r="E102" i="11"/>
  <c r="B20" i="4" l="1"/>
  <c r="B20" i="5"/>
  <c r="B7" i="5"/>
  <c r="B7" i="4"/>
  <c r="B90" i="5"/>
  <c r="B90" i="4"/>
  <c r="B78" i="4"/>
  <c r="B78" i="5"/>
  <c r="B66" i="4"/>
  <c r="B66" i="5"/>
  <c r="B54" i="5"/>
  <c r="B54" i="4"/>
  <c r="B42" i="4"/>
  <c r="B42" i="5"/>
  <c r="B30" i="5"/>
  <c r="B30" i="4"/>
  <c r="B18" i="4"/>
  <c r="B18" i="5"/>
  <c r="B95" i="5"/>
  <c r="B95" i="4"/>
  <c r="B32" i="4"/>
  <c r="B32" i="5"/>
  <c r="B91" i="4"/>
  <c r="B91" i="5"/>
  <c r="B65" i="4"/>
  <c r="B65" i="5"/>
  <c r="B17" i="4"/>
  <c r="B17" i="5"/>
  <c r="B88" i="5"/>
  <c r="B88" i="4"/>
  <c r="B76" i="5"/>
  <c r="B76" i="4"/>
  <c r="B64" i="5"/>
  <c r="B64" i="4"/>
  <c r="B52" i="5"/>
  <c r="B52" i="4"/>
  <c r="B40" i="5"/>
  <c r="B40" i="4"/>
  <c r="B28" i="5"/>
  <c r="B28" i="4"/>
  <c r="B16" i="5"/>
  <c r="B16" i="4"/>
  <c r="B92" i="4"/>
  <c r="B92" i="5"/>
  <c r="B96" i="5"/>
  <c r="B96" i="4"/>
  <c r="B77" i="4"/>
  <c r="B77" i="5"/>
  <c r="B104" i="5"/>
  <c r="B104" i="4"/>
  <c r="B56" i="4"/>
  <c r="B56" i="5"/>
  <c r="B43" i="5"/>
  <c r="B43" i="4"/>
  <c r="B53" i="4"/>
  <c r="B53" i="5"/>
  <c r="B87" i="5"/>
  <c r="B87" i="4"/>
  <c r="B51" i="5"/>
  <c r="B51" i="4"/>
  <c r="B27" i="5"/>
  <c r="B27" i="4"/>
  <c r="B86" i="5"/>
  <c r="B86" i="4"/>
  <c r="B74" i="5"/>
  <c r="B74" i="4"/>
  <c r="B62" i="5"/>
  <c r="B62" i="4"/>
  <c r="B50" i="5"/>
  <c r="B50" i="4"/>
  <c r="B38" i="5"/>
  <c r="B38" i="4"/>
  <c r="B26" i="5"/>
  <c r="B26" i="4"/>
  <c r="B14" i="5"/>
  <c r="B14" i="4"/>
  <c r="B103" i="5"/>
  <c r="B103" i="4"/>
  <c r="B8" i="4"/>
  <c r="B8" i="5"/>
  <c r="B31" i="4"/>
  <c r="B31" i="5"/>
  <c r="B89" i="4"/>
  <c r="B89" i="5"/>
  <c r="B41" i="4"/>
  <c r="B41" i="5"/>
  <c r="B63" i="5"/>
  <c r="B63" i="4"/>
  <c r="B15" i="5"/>
  <c r="B15" i="4"/>
  <c r="B85" i="4"/>
  <c r="B85" i="5"/>
  <c r="B73" i="5"/>
  <c r="B73" i="4"/>
  <c r="B61" i="5"/>
  <c r="B61" i="4"/>
  <c r="B49" i="5"/>
  <c r="B49" i="4"/>
  <c r="B37" i="5"/>
  <c r="B37" i="4"/>
  <c r="B25" i="5"/>
  <c r="B25" i="4"/>
  <c r="B13" i="4"/>
  <c r="B13" i="5"/>
  <c r="B102" i="4"/>
  <c r="B102" i="5"/>
  <c r="B97" i="4"/>
  <c r="B97" i="5"/>
  <c r="B19" i="5"/>
  <c r="B19" i="4"/>
  <c r="B29" i="4"/>
  <c r="B29" i="5"/>
  <c r="B75" i="5"/>
  <c r="B75" i="4"/>
  <c r="B39" i="5"/>
  <c r="B39" i="4"/>
  <c r="B84" i="5"/>
  <c r="B84" i="4"/>
  <c r="B72" i="5"/>
  <c r="B72" i="4"/>
  <c r="B60" i="5"/>
  <c r="B60" i="4"/>
  <c r="B48" i="5"/>
  <c r="B48" i="4"/>
  <c r="B36" i="4"/>
  <c r="B36" i="5"/>
  <c r="B24" i="5"/>
  <c r="B24" i="4"/>
  <c r="B12" i="5"/>
  <c r="B12" i="4"/>
  <c r="B101" i="5"/>
  <c r="B101" i="4"/>
  <c r="B68" i="4"/>
  <c r="B68" i="5"/>
  <c r="B79" i="4"/>
  <c r="B79" i="5"/>
  <c r="B6" i="4"/>
  <c r="B6" i="5"/>
  <c r="B59" i="5"/>
  <c r="B59" i="4"/>
  <c r="B100" i="5"/>
  <c r="B100" i="4"/>
  <c r="B80" i="4"/>
  <c r="B80" i="5"/>
  <c r="B55" i="4"/>
  <c r="B55" i="5"/>
  <c r="B71" i="5"/>
  <c r="B71" i="4"/>
  <c r="B47" i="5"/>
  <c r="B47" i="4"/>
  <c r="B23" i="5"/>
  <c r="B23" i="4"/>
  <c r="B94" i="4"/>
  <c r="B94" i="5"/>
  <c r="B82" i="4"/>
  <c r="B82" i="5"/>
  <c r="B70" i="4"/>
  <c r="B70" i="5"/>
  <c r="B58" i="4"/>
  <c r="B58" i="5"/>
  <c r="B46" i="4"/>
  <c r="B46" i="5"/>
  <c r="B34" i="4"/>
  <c r="B34" i="5"/>
  <c r="B22" i="4"/>
  <c r="B22" i="5"/>
  <c r="B10" i="4"/>
  <c r="B10" i="5"/>
  <c r="B99" i="4"/>
  <c r="B99" i="5"/>
  <c r="B44" i="4"/>
  <c r="B44" i="5"/>
  <c r="B67" i="4"/>
  <c r="B67" i="5"/>
  <c r="B83" i="5"/>
  <c r="B83" i="4"/>
  <c r="B35" i="5"/>
  <c r="B35" i="4"/>
  <c r="B11" i="5"/>
  <c r="B11" i="4"/>
  <c r="B93" i="4"/>
  <c r="B93" i="5"/>
  <c r="B81" i="4"/>
  <c r="B81" i="5"/>
  <c r="B69" i="4"/>
  <c r="B69" i="5"/>
  <c r="B57" i="4"/>
  <c r="B57" i="5"/>
  <c r="B45" i="4"/>
  <c r="B45" i="5"/>
  <c r="B33" i="4"/>
  <c r="B33" i="5"/>
  <c r="B21" i="4"/>
  <c r="B21" i="5"/>
  <c r="B9" i="4"/>
  <c r="B9" i="5"/>
  <c r="B98" i="4"/>
  <c r="B98" i="5"/>
</calcChain>
</file>

<file path=xl/sharedStrings.xml><?xml version="1.0" encoding="utf-8"?>
<sst xmlns="http://schemas.openxmlformats.org/spreadsheetml/2006/main" count="1213" uniqueCount="144">
  <si>
    <t>County</t>
  </si>
  <si>
    <t>Share of State</t>
  </si>
  <si>
    <t>Lodging*</t>
  </si>
  <si>
    <t>F&amp;B</t>
  </si>
  <si>
    <t>Retail</t>
  </si>
  <si>
    <t>Recreation</t>
  </si>
  <si>
    <t>Transport**</t>
  </si>
  <si>
    <t>Total</t>
  </si>
  <si>
    <t>Employment</t>
  </si>
  <si>
    <t>Direct</t>
  </si>
  <si>
    <t>Labor Income
 (Millions)</t>
  </si>
  <si>
    <t>Spending
(Millions)</t>
  </si>
  <si>
    <t>Visitor Spending, 2020 (millions)</t>
  </si>
  <si>
    <t>Growth Rate
(2020/2019)</t>
  </si>
  <si>
    <t>State Taxes
(Millions)</t>
  </si>
  <si>
    <t>Local Taxes (Millions)</t>
  </si>
  <si>
    <t>Visitor Spending, 2019 (millions)</t>
  </si>
  <si>
    <t>Growth Rate
(2019/2018)</t>
  </si>
  <si>
    <t>Visitor Spending, millions</t>
  </si>
  <si>
    <t>Adair County, Iowa</t>
  </si>
  <si>
    <t>Adams County, Iowa</t>
  </si>
  <si>
    <t>Allamakee County, Iowa</t>
  </si>
  <si>
    <t>Appanoose County, Iowa</t>
  </si>
  <si>
    <t>Audubon County, Iowa</t>
  </si>
  <si>
    <t>Benton County, Iowa</t>
  </si>
  <si>
    <t>Black Hawk County, Iowa</t>
  </si>
  <si>
    <t>Boone County, Iowa</t>
  </si>
  <si>
    <t>Bremer County, Iowa</t>
  </si>
  <si>
    <t>Buchanan County, Iowa</t>
  </si>
  <si>
    <t>Buena Vista County, Iowa</t>
  </si>
  <si>
    <t>Butler County, Iowa</t>
  </si>
  <si>
    <t>Calhoun County, Iowa</t>
  </si>
  <si>
    <t>Carroll County, Iowa</t>
  </si>
  <si>
    <t>Cass County, Iowa</t>
  </si>
  <si>
    <t>Cedar County, Iowa</t>
  </si>
  <si>
    <t>Cerro Gordo County, Iowa</t>
  </si>
  <si>
    <t>Cherokee County, Iowa</t>
  </si>
  <si>
    <t>Chickasaw County, Iowa</t>
  </si>
  <si>
    <t>Clarke County, Iowa</t>
  </si>
  <si>
    <t>Clay County, Iowa</t>
  </si>
  <si>
    <t>Clayton County, Iowa</t>
  </si>
  <si>
    <t>Clinton County, Iowa</t>
  </si>
  <si>
    <t>Crawford County, Iowa</t>
  </si>
  <si>
    <t>Dallas County, Iowa</t>
  </si>
  <si>
    <t>Davis County, Iowa</t>
  </si>
  <si>
    <t>Decatur County, Iowa</t>
  </si>
  <si>
    <t>Delaware County, Iowa</t>
  </si>
  <si>
    <t>Des Moines County, Iowa</t>
  </si>
  <si>
    <t>Dickinson County, Iowa</t>
  </si>
  <si>
    <t>Dubuque County, Iowa</t>
  </si>
  <si>
    <t>Emmet County, Iowa</t>
  </si>
  <si>
    <t>Fayette County, Iowa</t>
  </si>
  <si>
    <t>Floyd County, Iowa</t>
  </si>
  <si>
    <t>Franklin County, Iowa</t>
  </si>
  <si>
    <t>Fremont County, Iowa</t>
  </si>
  <si>
    <t>Greene County, Iowa</t>
  </si>
  <si>
    <t>Grundy County, Iowa</t>
  </si>
  <si>
    <t>Guthrie County, Iowa</t>
  </si>
  <si>
    <t>Hamilton County, Iowa</t>
  </si>
  <si>
    <t>Hancock County, Iowa</t>
  </si>
  <si>
    <t>Hardin County, Iowa</t>
  </si>
  <si>
    <t>Harrison County, Iowa</t>
  </si>
  <si>
    <t>Henry County, Iowa</t>
  </si>
  <si>
    <t>Howard County, Iowa</t>
  </si>
  <si>
    <t>Humboldt County, Iowa</t>
  </si>
  <si>
    <t>Ida County, Iowa</t>
  </si>
  <si>
    <t>Iowa County, Iowa</t>
  </si>
  <si>
    <t>Jackson County, Iowa</t>
  </si>
  <si>
    <t>Jasper County, Iowa</t>
  </si>
  <si>
    <t>Jefferson County, Iowa</t>
  </si>
  <si>
    <t>Johnson County, Iowa</t>
  </si>
  <si>
    <t>Jones County, Iowa</t>
  </si>
  <si>
    <t>Keokuk County, Iowa</t>
  </si>
  <si>
    <t>Kossuth County, Iowa</t>
  </si>
  <si>
    <t>Lee County, Iowa</t>
  </si>
  <si>
    <t>Linn County, Iowa</t>
  </si>
  <si>
    <t>Louisa County, Iowa</t>
  </si>
  <si>
    <t>Lucas County, Iowa</t>
  </si>
  <si>
    <t>Lyon County, Iowa</t>
  </si>
  <si>
    <t>Madison County, Iowa</t>
  </si>
  <si>
    <t>Mahaska County, Iowa</t>
  </si>
  <si>
    <t>Marion County, Iowa</t>
  </si>
  <si>
    <t>Marshall County, Iowa</t>
  </si>
  <si>
    <t>Mills County, Iowa</t>
  </si>
  <si>
    <t>Mitchell County, Iowa</t>
  </si>
  <si>
    <t>Monona County, Iowa</t>
  </si>
  <si>
    <t>Monroe County, Iowa</t>
  </si>
  <si>
    <t>Montgomery County, Iowa</t>
  </si>
  <si>
    <t>Muscatine County, Iowa</t>
  </si>
  <si>
    <t>O'Brien County, Iowa</t>
  </si>
  <si>
    <t>Osceola County, Iowa</t>
  </si>
  <si>
    <t>Page County, Iowa</t>
  </si>
  <si>
    <t>Palo Alto County, Iowa</t>
  </si>
  <si>
    <t>Plymouth County, Iowa</t>
  </si>
  <si>
    <t>Pocahontas County, Iowa</t>
  </si>
  <si>
    <t>Polk County, Iowa</t>
  </si>
  <si>
    <t>Pottawattamie County, Iowa</t>
  </si>
  <si>
    <t>Poweshiek County, Iowa</t>
  </si>
  <si>
    <t>Ringgold County, Iowa</t>
  </si>
  <si>
    <t>Sac County, Iowa</t>
  </si>
  <si>
    <t>Scott County, Iowa</t>
  </si>
  <si>
    <t>Shelby County, Iowa</t>
  </si>
  <si>
    <t>Sioux County, Iowa</t>
  </si>
  <si>
    <t>Story County, Iowa</t>
  </si>
  <si>
    <t>Tama County, Iowa</t>
  </si>
  <si>
    <t>Taylor County, Iowa</t>
  </si>
  <si>
    <t>Union County, Iowa</t>
  </si>
  <si>
    <t>Van Buren County, Iowa</t>
  </si>
  <si>
    <t>Wapello County, Iowa</t>
  </si>
  <si>
    <t>Warren County, Iowa</t>
  </si>
  <si>
    <t>Washington County, Iowa</t>
  </si>
  <si>
    <t>Wayne County, Iowa</t>
  </si>
  <si>
    <t>Webster County, Iowa</t>
  </si>
  <si>
    <t>Winnebago County, Iowa</t>
  </si>
  <si>
    <t>Winneshiek County, Iowa</t>
  </si>
  <si>
    <t>Woodbury County, Iowa</t>
  </si>
  <si>
    <t>Worth County, Iowa</t>
  </si>
  <si>
    <t>Wright County, Iowa</t>
  </si>
  <si>
    <t>Iowa - All Counties</t>
  </si>
  <si>
    <t>Iowa, total</t>
  </si>
  <si>
    <t>Iowa - All Counties - 2019</t>
  </si>
  <si>
    <t>Iowa - All Counties - 2020</t>
  </si>
  <si>
    <t>* Lodging includes 2nd home spending.</t>
  </si>
  <si>
    <t>** Transport includes both ground and air transportation.</t>
  </si>
  <si>
    <t>Growth Rate
(2021/2020)</t>
  </si>
  <si>
    <t>Iowa - All Counties - 2021</t>
  </si>
  <si>
    <t>State</t>
  </si>
  <si>
    <t>Visitor Spending, 2021 (millions)</t>
  </si>
  <si>
    <t>21/19</t>
  </si>
  <si>
    <t>Emp</t>
  </si>
  <si>
    <t>Spending</t>
  </si>
  <si>
    <t>Income</t>
  </si>
  <si>
    <t>Local</t>
  </si>
  <si>
    <t>Wage growth</t>
  </si>
  <si>
    <t>Growth Rate
(2022/2021)</t>
  </si>
  <si>
    <t>Visitor Spending, 2022 (millions)</t>
  </si>
  <si>
    <t>Iowa - All Counties - 2022</t>
  </si>
  <si>
    <t>Visitor Spending, 2023 (millions)</t>
  </si>
  <si>
    <t>Growth Rate
(2023/2022)</t>
  </si>
  <si>
    <t>Iowa - All Counties - 2023</t>
  </si>
  <si>
    <t>Visitor Spending, 2024 (millions)</t>
  </si>
  <si>
    <t>Growth Rate
(2024/2023)</t>
  </si>
  <si>
    <t>Percent Change (2024/2023)</t>
  </si>
  <si>
    <t>Iowa - All Counties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</si>
</sst>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rgb="FF000000"/>
      <name val="Arial"/>
      <family val="2"/>
    </font>
    <font>
      <b/>
      <sz val="14"/>
      <color indexed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4"/>
      <color indexed="9"/>
      <name val="Arial Black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C5C"/>
        <bgColor indexed="64"/>
      </patternFill>
    </fill>
    <fill>
      <patternFill patternType="solid">
        <fgColor rgb="FF92B3C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75">
    <xf numFmtId="0" fontId="0" fillId="0" borderId="0" xfId="0"/>
    <xf numFmtId="8" fontId="6" fillId="2" borderId="0" xfId="1" applyNumberFormat="1" applyFont="1" applyFill="1" applyBorder="1"/>
    <xf numFmtId="0" fontId="7" fillId="0" borderId="0" xfId="3"/>
    <xf numFmtId="8" fontId="6" fillId="5" borderId="0" xfId="1" applyNumberFormat="1" applyFont="1" applyFill="1" applyBorder="1"/>
    <xf numFmtId="164" fontId="6" fillId="2" borderId="8" xfId="2" applyNumberFormat="1" applyFont="1" applyFill="1" applyBorder="1"/>
    <xf numFmtId="164" fontId="6" fillId="5" borderId="8" xfId="2" applyNumberFormat="1" applyFont="1" applyFill="1" applyBorder="1"/>
    <xf numFmtId="8" fontId="6" fillId="2" borderId="6" xfId="1" applyNumberFormat="1" applyFont="1" applyFill="1" applyBorder="1"/>
    <xf numFmtId="164" fontId="6" fillId="2" borderId="13" xfId="2" applyNumberFormat="1" applyFont="1" applyFill="1" applyBorder="1"/>
    <xf numFmtId="0" fontId="3" fillId="4" borderId="13" xfId="0" applyFont="1" applyFill="1" applyBorder="1" applyAlignment="1">
      <alignment horizontal="center" vertical="center" wrapText="1"/>
    </xf>
    <xf numFmtId="8" fontId="6" fillId="2" borderId="11" xfId="1" applyNumberFormat="1" applyFont="1" applyFill="1" applyBorder="1"/>
    <xf numFmtId="8" fontId="6" fillId="2" borderId="8" xfId="1" applyNumberFormat="1" applyFont="1" applyFill="1" applyBorder="1"/>
    <xf numFmtId="8" fontId="6" fillId="5" borderId="8" xfId="1" applyNumberFormat="1" applyFont="1" applyFill="1" applyBorder="1"/>
    <xf numFmtId="0" fontId="4" fillId="2" borderId="13" xfId="0" applyFont="1" applyFill="1" applyBorder="1" applyAlignment="1">
      <alignment horizontal="left" vertical="center" wrapText="1"/>
    </xf>
    <xf numFmtId="164" fontId="6" fillId="2" borderId="11" xfId="2" applyNumberFormat="1" applyFont="1" applyFill="1" applyBorder="1"/>
    <xf numFmtId="0" fontId="3" fillId="4" borderId="13" xfId="3" applyFont="1" applyFill="1" applyBorder="1" applyAlignment="1">
      <alignment horizontal="center" vertical="center" wrapText="1"/>
    </xf>
    <xf numFmtId="3" fontId="2" fillId="6" borderId="1" xfId="4" applyNumberFormat="1" applyFont="1" applyFill="1" applyBorder="1" applyAlignment="1">
      <alignment horizontal="right" vertical="center" indent="1"/>
    </xf>
    <xf numFmtId="3" fontId="2" fillId="6" borderId="3" xfId="4" applyNumberFormat="1" applyFont="1" applyFill="1" applyBorder="1" applyAlignment="1">
      <alignment horizontal="right" vertical="center" indent="1"/>
    </xf>
    <xf numFmtId="3" fontId="2" fillId="6" borderId="5" xfId="4" applyNumberFormat="1" applyFont="1" applyFill="1" applyBorder="1" applyAlignment="1">
      <alignment horizontal="right" vertical="center" indent="1"/>
    </xf>
    <xf numFmtId="3" fontId="2" fillId="6" borderId="4" xfId="4" applyNumberFormat="1" applyFont="1" applyFill="1" applyBorder="1" applyAlignment="1">
      <alignment horizontal="right" vertical="center" indent="1"/>
    </xf>
    <xf numFmtId="164" fontId="2" fillId="2" borderId="11" xfId="5" applyNumberFormat="1" applyFont="1" applyFill="1" applyBorder="1" applyAlignment="1">
      <alignment horizontal="right" vertical="center" indent="1"/>
    </xf>
    <xf numFmtId="164" fontId="2" fillId="2" borderId="8" xfId="5" applyNumberFormat="1" applyFont="1" applyFill="1" applyBorder="1" applyAlignment="1">
      <alignment horizontal="right" vertical="center" indent="1"/>
    </xf>
    <xf numFmtId="165" fontId="2" fillId="6" borderId="1" xfId="4" applyNumberFormat="1" applyFont="1" applyFill="1" applyBorder="1" applyAlignment="1">
      <alignment horizontal="right" vertical="center" indent="1"/>
    </xf>
    <xf numFmtId="165" fontId="2" fillId="6" borderId="3" xfId="4" applyNumberFormat="1" applyFont="1" applyFill="1" applyBorder="1" applyAlignment="1">
      <alignment horizontal="right" vertical="center" indent="1"/>
    </xf>
    <xf numFmtId="165" fontId="2" fillId="6" borderId="5" xfId="4" applyNumberFormat="1" applyFont="1" applyFill="1" applyBorder="1" applyAlignment="1">
      <alignment horizontal="right" vertical="center" indent="1"/>
    </xf>
    <xf numFmtId="165" fontId="2" fillId="6" borderId="4" xfId="4" applyNumberFormat="1" applyFont="1" applyFill="1" applyBorder="1" applyAlignment="1">
      <alignment horizontal="right" vertical="center" indent="1"/>
    </xf>
    <xf numFmtId="3" fontId="2" fillId="2" borderId="10" xfId="4" applyNumberFormat="1" applyFont="1" applyFill="1" applyBorder="1" applyAlignment="1">
      <alignment horizontal="right" vertical="center" indent="1"/>
    </xf>
    <xf numFmtId="3" fontId="2" fillId="2" borderId="7" xfId="4" applyNumberFormat="1" applyFont="1" applyFill="1" applyBorder="1" applyAlignment="1">
      <alignment horizontal="right" vertical="center" indent="1"/>
    </xf>
    <xf numFmtId="164" fontId="2" fillId="2" borderId="13" xfId="5" applyNumberFormat="1" applyFont="1" applyFill="1" applyBorder="1" applyAlignment="1">
      <alignment horizontal="right" vertical="center" indent="1"/>
    </xf>
    <xf numFmtId="165" fontId="2" fillId="6" borderId="10" xfId="4" applyNumberFormat="1" applyFont="1" applyFill="1" applyBorder="1" applyAlignment="1">
      <alignment horizontal="right" vertical="center" indent="1"/>
    </xf>
    <xf numFmtId="165" fontId="2" fillId="6" borderId="7" xfId="4" applyNumberFormat="1" applyFont="1" applyFill="1" applyBorder="1" applyAlignment="1">
      <alignment horizontal="right" vertical="center" indent="1"/>
    </xf>
    <xf numFmtId="8" fontId="6" fillId="7" borderId="8" xfId="1" applyNumberFormat="1" applyFont="1" applyFill="1" applyBorder="1"/>
    <xf numFmtId="3" fontId="2" fillId="7" borderId="5" xfId="4" applyNumberFormat="1" applyFont="1" applyFill="1" applyBorder="1" applyAlignment="1">
      <alignment horizontal="right" vertical="center" indent="1"/>
    </xf>
    <xf numFmtId="3" fontId="2" fillId="7" borderId="4" xfId="4" applyNumberFormat="1" applyFont="1" applyFill="1" applyBorder="1" applyAlignment="1">
      <alignment horizontal="right" vertical="center" indent="1"/>
    </xf>
    <xf numFmtId="164" fontId="2" fillId="7" borderId="8" xfId="5" applyNumberFormat="1" applyFont="1" applyFill="1" applyBorder="1" applyAlignment="1">
      <alignment horizontal="right" vertical="center" indent="1"/>
    </xf>
    <xf numFmtId="165" fontId="2" fillId="7" borderId="5" xfId="4" applyNumberFormat="1" applyFont="1" applyFill="1" applyBorder="1" applyAlignment="1">
      <alignment horizontal="right" vertical="center" indent="1"/>
    </xf>
    <xf numFmtId="165" fontId="2" fillId="7" borderId="4" xfId="4" applyNumberFormat="1" applyFont="1" applyFill="1" applyBorder="1" applyAlignment="1">
      <alignment horizontal="right" vertical="center" indent="1"/>
    </xf>
    <xf numFmtId="9" fontId="0" fillId="0" borderId="0" xfId="2" applyFont="1"/>
    <xf numFmtId="165" fontId="7" fillId="0" borderId="0" xfId="3" applyNumberFormat="1"/>
    <xf numFmtId="166" fontId="7" fillId="0" borderId="0" xfId="3" applyNumberFormat="1"/>
    <xf numFmtId="165" fontId="2" fillId="6" borderId="14" xfId="4" applyNumberFormat="1" applyFont="1" applyFill="1" applyBorder="1" applyAlignment="1">
      <alignment horizontal="right" vertical="center" indent="1"/>
    </xf>
    <xf numFmtId="0" fontId="8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165" fontId="2" fillId="0" borderId="0" xfId="4" applyNumberFormat="1" applyFont="1" applyFill="1" applyBorder="1" applyAlignment="1">
      <alignment horizontal="right" vertical="center" indent="1"/>
    </xf>
    <xf numFmtId="8" fontId="0" fillId="0" borderId="0" xfId="0" applyNumberFormat="1"/>
    <xf numFmtId="166" fontId="2" fillId="0" borderId="0" xfId="4" applyNumberFormat="1" applyFont="1" applyFill="1" applyBorder="1" applyAlignment="1">
      <alignment horizontal="right" vertical="center" indent="1"/>
    </xf>
    <xf numFmtId="9" fontId="2" fillId="0" borderId="0" xfId="2" applyFont="1" applyFill="1" applyBorder="1" applyAlignment="1">
      <alignment horizontal="right" vertical="center" indent="1"/>
    </xf>
    <xf numFmtId="8" fontId="9" fillId="2" borderId="2" xfId="1" applyNumberFormat="1" applyFont="1" applyFill="1" applyBorder="1"/>
    <xf numFmtId="8" fontId="9" fillId="2" borderId="0" xfId="1" applyNumberFormat="1" applyFont="1" applyFill="1" applyBorder="1"/>
    <xf numFmtId="9" fontId="7" fillId="0" borderId="0" xfId="2" applyFont="1"/>
    <xf numFmtId="9" fontId="2" fillId="0" borderId="0" xfId="2" applyFont="1"/>
    <xf numFmtId="9" fontId="7" fillId="0" borderId="0" xfId="3" applyNumberFormat="1"/>
    <xf numFmtId="9" fontId="2" fillId="0" borderId="0" xfId="3" applyNumberFormat="1" applyFont="1"/>
    <xf numFmtId="0" fontId="3" fillId="4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2" fillId="0" borderId="13" xfId="3" applyFont="1" applyBorder="1" applyAlignment="1">
      <alignment horizontal="center" vertical="center" wrapText="1"/>
    </xf>
    <xf numFmtId="0" fontId="3" fillId="4" borderId="13" xfId="3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7">
    <cellStyle name="Comma 2" xfId="4" xr:uid="{54724FC9-98D9-4E69-A754-08014B854602}"/>
    <cellStyle name="Currency" xfId="1" builtinId="4"/>
    <cellStyle name="Currency 2" xfId="6" xr:uid="{2E8CC4AC-FAB7-4248-9FCA-F0D389062D6D}"/>
    <cellStyle name="Normal" xfId="0" builtinId="0"/>
    <cellStyle name="Normal 2" xfId="3" xr:uid="{73CB3262-6D03-4EFA-9F74-AB2EBBF3643A}"/>
    <cellStyle name="Percent" xfId="2" builtinId="5"/>
    <cellStyle name="Percent 2" xfId="5" xr:uid="{860757D3-EA31-4F73-AAC7-9D69AD8EE83E}"/>
  </cellStyles>
  <dxfs count="0"/>
  <tableStyles count="0" defaultTableStyle="TableStyleMedium2" defaultPivotStyle="PivotStyleLight16"/>
  <colors>
    <mruColors>
      <color rgb="FF92B3C4"/>
      <color rgb="FF92C400"/>
      <color rgb="FF003C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4D097-54C3-47EF-B32D-C540389B8A08}">
  <dimension ref="B1:U105"/>
  <sheetViews>
    <sheetView showGridLines="0" tabSelected="1" zoomScale="85" zoomScaleNormal="85" workbookViewId="0"/>
  </sheetViews>
  <sheetFormatPr defaultRowHeight="14.4" x14ac:dyDescent="0.3"/>
  <cols>
    <col min="1" max="1" width="8.77734375" customWidth="1"/>
    <col min="2" max="2" width="29" customWidth="1"/>
    <col min="3" max="7" width="10.77734375" bestFit="1" customWidth="1"/>
    <col min="8" max="13" width="10.77734375" customWidth="1"/>
  </cols>
  <sheetData>
    <row r="1" spans="2:21" ht="15" thickBot="1" x14ac:dyDescent="0.35"/>
    <row r="2" spans="2:21" ht="14.55" customHeight="1" x14ac:dyDescent="0.3">
      <c r="B2" s="65" t="s">
        <v>118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2:21" ht="15" customHeight="1" thickBot="1" x14ac:dyDescent="0.35">
      <c r="B3" s="54"/>
      <c r="C3" s="55"/>
      <c r="D3" s="55"/>
      <c r="E3" s="55"/>
      <c r="F3" s="55"/>
      <c r="G3" s="55"/>
      <c r="H3" s="55"/>
      <c r="I3" s="55"/>
      <c r="J3" s="55"/>
      <c r="K3" s="55"/>
      <c r="L3" s="55"/>
      <c r="M3" s="68"/>
    </row>
    <row r="4" spans="2:21" ht="27.6" customHeight="1" thickBot="1" x14ac:dyDescent="0.35">
      <c r="B4" s="69" t="s">
        <v>0</v>
      </c>
      <c r="C4" s="60" t="s">
        <v>18</v>
      </c>
      <c r="D4" s="73"/>
      <c r="E4" s="73"/>
      <c r="F4" s="73"/>
      <c r="G4" s="73"/>
      <c r="H4" s="73"/>
      <c r="I4" s="73"/>
      <c r="J4" s="73"/>
      <c r="K4" s="74"/>
      <c r="L4" s="71" t="s">
        <v>142</v>
      </c>
      <c r="M4" s="71" t="s">
        <v>1</v>
      </c>
    </row>
    <row r="5" spans="2:21" ht="29.55" customHeight="1" thickBot="1" x14ac:dyDescent="0.35">
      <c r="B5" s="70"/>
      <c r="C5" s="8">
        <v>2016</v>
      </c>
      <c r="D5" s="8">
        <v>2017</v>
      </c>
      <c r="E5" s="8">
        <v>2018</v>
      </c>
      <c r="F5" s="8">
        <v>2019</v>
      </c>
      <c r="G5" s="8">
        <v>2020</v>
      </c>
      <c r="H5" s="8">
        <v>2021</v>
      </c>
      <c r="I5" s="8">
        <v>2022</v>
      </c>
      <c r="J5" s="8">
        <v>2023</v>
      </c>
      <c r="K5" s="8">
        <v>2024</v>
      </c>
      <c r="L5" s="72"/>
      <c r="M5" s="72"/>
      <c r="P5" s="53"/>
      <c r="Q5" s="53"/>
      <c r="R5" s="53"/>
      <c r="S5" s="53"/>
      <c r="T5" s="53"/>
      <c r="U5" s="53"/>
    </row>
    <row r="6" spans="2:21" x14ac:dyDescent="0.3">
      <c r="B6" s="9" t="s">
        <v>19</v>
      </c>
      <c r="C6" s="1">
        <v>13.790295256058526</v>
      </c>
      <c r="D6" s="1">
        <v>14.485417688327166</v>
      </c>
      <c r="E6" s="1">
        <v>16.514864188763191</v>
      </c>
      <c r="F6" s="1">
        <v>16.040074210873168</v>
      </c>
      <c r="G6" s="1">
        <v>11.963545058998591</v>
      </c>
      <c r="H6" s="1">
        <v>13.730518562053749</v>
      </c>
      <c r="I6" s="1">
        <v>14.913697710724396</v>
      </c>
      <c r="J6" s="1">
        <v>14.299070644070596</v>
      </c>
      <c r="K6" s="1">
        <v>14.375828387137457</v>
      </c>
      <c r="L6" s="13">
        <v>5.3680232077661927E-3</v>
      </c>
      <c r="M6" s="13">
        <v>1.918834686816043E-3</v>
      </c>
    </row>
    <row r="7" spans="2:21" x14ac:dyDescent="0.3">
      <c r="B7" s="10" t="s">
        <v>20</v>
      </c>
      <c r="C7" s="1">
        <v>1.9071654255038999</v>
      </c>
      <c r="D7" s="1">
        <v>2.1651706603035237</v>
      </c>
      <c r="E7" s="1">
        <v>2.3639575689936123</v>
      </c>
      <c r="F7" s="1">
        <v>2.3988643527600475</v>
      </c>
      <c r="G7" s="1">
        <v>2.184985125627791</v>
      </c>
      <c r="H7" s="1">
        <v>3.5564935035656005</v>
      </c>
      <c r="I7" s="1">
        <v>3.8230061556971062</v>
      </c>
      <c r="J7" s="1">
        <v>3.9467988560383471</v>
      </c>
      <c r="K7" s="1">
        <v>4.0407066984297524</v>
      </c>
      <c r="L7" s="4">
        <v>2.3793419887038869E-2</v>
      </c>
      <c r="M7" s="4">
        <v>5.3933922716649949E-4</v>
      </c>
    </row>
    <row r="8" spans="2:21" x14ac:dyDescent="0.3">
      <c r="B8" s="10" t="s">
        <v>21</v>
      </c>
      <c r="C8" s="1">
        <v>18.195533526361118</v>
      </c>
      <c r="D8" s="1">
        <v>20.398348225360024</v>
      </c>
      <c r="E8" s="1">
        <v>21.471848022800618</v>
      </c>
      <c r="F8" s="1">
        <v>21.976214941271024</v>
      </c>
      <c r="G8" s="1">
        <v>19.685094002165599</v>
      </c>
      <c r="H8" s="1">
        <v>28.629314865975395</v>
      </c>
      <c r="I8" s="1">
        <v>30.219124830895382</v>
      </c>
      <c r="J8" s="1">
        <v>32.263104896861307</v>
      </c>
      <c r="K8" s="1">
        <v>31.728244981199133</v>
      </c>
      <c r="L8" s="4">
        <v>-1.6578067032668287E-2</v>
      </c>
      <c r="M8" s="4">
        <v>4.2349738312259253E-3</v>
      </c>
    </row>
    <row r="9" spans="2:21" x14ac:dyDescent="0.3">
      <c r="B9" s="11" t="s">
        <v>22</v>
      </c>
      <c r="C9" s="3">
        <v>32.212530419322015</v>
      </c>
      <c r="D9" s="3">
        <v>36.133708123868146</v>
      </c>
      <c r="E9" s="3">
        <v>37.646613054930178</v>
      </c>
      <c r="F9" s="3">
        <v>37.674835533133496</v>
      </c>
      <c r="G9" s="3">
        <v>28.602477822730545</v>
      </c>
      <c r="H9" s="3">
        <v>32.703621276152312</v>
      </c>
      <c r="I9" s="3">
        <v>36.187436771000527</v>
      </c>
      <c r="J9" s="3">
        <v>36.462125065427472</v>
      </c>
      <c r="K9" s="3">
        <v>39.211899942512474</v>
      </c>
      <c r="L9" s="5">
        <v>7.5414553379728133E-2</v>
      </c>
      <c r="M9" s="5">
        <v>5.2338656054752132E-3</v>
      </c>
    </row>
    <row r="10" spans="2:21" x14ac:dyDescent="0.3">
      <c r="B10" s="11" t="s">
        <v>23</v>
      </c>
      <c r="C10" s="3">
        <v>4.1211139070064986</v>
      </c>
      <c r="D10" s="3">
        <v>4.2881925145841429</v>
      </c>
      <c r="E10" s="3">
        <v>4.6079024980880794</v>
      </c>
      <c r="F10" s="3">
        <v>4.8323740544826341</v>
      </c>
      <c r="G10" s="3">
        <v>3.7232896614353481</v>
      </c>
      <c r="H10" s="3">
        <v>4.7937238863895661</v>
      </c>
      <c r="I10" s="3">
        <v>5.1755755288137228</v>
      </c>
      <c r="J10" s="3">
        <v>5.3368743633556264</v>
      </c>
      <c r="K10" s="3">
        <v>5.4861711534246478</v>
      </c>
      <c r="L10" s="5">
        <v>2.7974574611336678E-2</v>
      </c>
      <c r="M10" s="5">
        <v>7.322747060906562E-4</v>
      </c>
    </row>
    <row r="11" spans="2:21" x14ac:dyDescent="0.3">
      <c r="B11" s="11" t="s">
        <v>24</v>
      </c>
      <c r="C11" s="3">
        <v>9.64547695616527</v>
      </c>
      <c r="D11" s="3">
        <v>9.5257086649823446</v>
      </c>
      <c r="E11" s="3">
        <v>10.283598464357517</v>
      </c>
      <c r="F11" s="3">
        <v>10.524302620154515</v>
      </c>
      <c r="G11" s="3">
        <v>11.351203523648005</v>
      </c>
      <c r="H11" s="3">
        <v>11.017890679068509</v>
      </c>
      <c r="I11" s="3">
        <v>12.073784745731995</v>
      </c>
      <c r="J11" s="3">
        <v>12.210928921955002</v>
      </c>
      <c r="K11" s="3">
        <v>12.667060625349672</v>
      </c>
      <c r="L11" s="5">
        <v>3.7354381989281205E-2</v>
      </c>
      <c r="M11" s="5">
        <v>1.690754414519171E-3</v>
      </c>
    </row>
    <row r="12" spans="2:21" x14ac:dyDescent="0.3">
      <c r="B12" s="10" t="s">
        <v>25</v>
      </c>
      <c r="C12" s="1">
        <v>225.84666820271468</v>
      </c>
      <c r="D12" s="1">
        <v>228.36161278416776</v>
      </c>
      <c r="E12" s="1">
        <v>243.18276720941549</v>
      </c>
      <c r="F12" s="1">
        <v>250.78579609796941</v>
      </c>
      <c r="G12" s="1">
        <v>181.74361821597702</v>
      </c>
      <c r="H12" s="1">
        <v>249.24873427049783</v>
      </c>
      <c r="I12" s="1">
        <v>277.21859338845854</v>
      </c>
      <c r="J12" s="1">
        <v>288.24462768456533</v>
      </c>
      <c r="K12" s="1">
        <v>278.84395626187643</v>
      </c>
      <c r="L12" s="4">
        <v>-3.2613518240403594E-2</v>
      </c>
      <c r="M12" s="4">
        <v>3.7219104254405014E-2</v>
      </c>
    </row>
    <row r="13" spans="2:21" x14ac:dyDescent="0.3">
      <c r="B13" s="10" t="s">
        <v>26</v>
      </c>
      <c r="C13" s="1">
        <v>18.96276146646386</v>
      </c>
      <c r="D13" s="1">
        <v>18.904156339847134</v>
      </c>
      <c r="E13" s="1">
        <v>20.475141763915321</v>
      </c>
      <c r="F13" s="1">
        <v>21.449692418612923</v>
      </c>
      <c r="G13" s="1">
        <v>16.60999885279254</v>
      </c>
      <c r="H13" s="1">
        <v>23.659224234064698</v>
      </c>
      <c r="I13" s="1">
        <v>26.00315418360022</v>
      </c>
      <c r="J13" s="1">
        <v>25.8645244018436</v>
      </c>
      <c r="K13" s="1">
        <v>27.383145562036852</v>
      </c>
      <c r="L13" s="4">
        <v>5.8714443637131186E-2</v>
      </c>
      <c r="M13" s="4">
        <v>3.6550053411587582E-3</v>
      </c>
    </row>
    <row r="14" spans="2:21" x14ac:dyDescent="0.3">
      <c r="B14" s="10" t="s">
        <v>27</v>
      </c>
      <c r="C14" s="1">
        <v>27.695003359718136</v>
      </c>
      <c r="D14" s="1">
        <v>28.21532516063083</v>
      </c>
      <c r="E14" s="1">
        <v>29.994112858629556</v>
      </c>
      <c r="F14" s="1">
        <v>28.585757729537452</v>
      </c>
      <c r="G14" s="1">
        <v>22.404184771326634</v>
      </c>
      <c r="H14" s="1">
        <v>27.796697995459212</v>
      </c>
      <c r="I14" s="1">
        <v>29.630780382141065</v>
      </c>
      <c r="J14" s="1">
        <v>30.593853099254474</v>
      </c>
      <c r="K14" s="1">
        <v>31.684512225663735</v>
      </c>
      <c r="L14" s="4">
        <v>3.5649616374598958E-2</v>
      </c>
      <c r="M14" s="4">
        <v>4.2291365378184405E-3</v>
      </c>
    </row>
    <row r="15" spans="2:21" x14ac:dyDescent="0.3">
      <c r="B15" s="11" t="s">
        <v>28</v>
      </c>
      <c r="C15" s="3">
        <v>13.089343809292627</v>
      </c>
      <c r="D15" s="3">
        <v>13.970181467806491</v>
      </c>
      <c r="E15" s="3">
        <v>15.190533216109603</v>
      </c>
      <c r="F15" s="3">
        <v>14.753641839501785</v>
      </c>
      <c r="G15" s="3">
        <v>12.691338143700232</v>
      </c>
      <c r="H15" s="3">
        <v>15.89605323199909</v>
      </c>
      <c r="I15" s="3">
        <v>17.008342802739357</v>
      </c>
      <c r="J15" s="3">
        <v>17.595411161801159</v>
      </c>
      <c r="K15" s="3">
        <v>17.599392680913969</v>
      </c>
      <c r="L15" s="5">
        <v>2.2628167515925668E-4</v>
      </c>
      <c r="M15" s="5">
        <v>2.3491046382585908E-3</v>
      </c>
    </row>
    <row r="16" spans="2:21" x14ac:dyDescent="0.3">
      <c r="B16" s="11" t="s">
        <v>29</v>
      </c>
      <c r="C16" s="3">
        <v>33.527902078095927</v>
      </c>
      <c r="D16" s="3">
        <v>33.200970042196893</v>
      </c>
      <c r="E16" s="3">
        <v>35.305732192932773</v>
      </c>
      <c r="F16" s="3">
        <v>35.217792883913681</v>
      </c>
      <c r="G16" s="3">
        <v>26.814007538321764</v>
      </c>
      <c r="H16" s="3">
        <v>36.090624532508215</v>
      </c>
      <c r="I16" s="3">
        <v>38.964720278272267</v>
      </c>
      <c r="J16" s="3">
        <v>40.967547679515704</v>
      </c>
      <c r="K16" s="3">
        <v>40.666371748097305</v>
      </c>
      <c r="L16" s="5">
        <v>-7.3515733422576668E-3</v>
      </c>
      <c r="M16" s="5">
        <v>5.428003353672683E-3</v>
      </c>
    </row>
    <row r="17" spans="2:13" x14ac:dyDescent="0.3">
      <c r="B17" s="11" t="s">
        <v>30</v>
      </c>
      <c r="C17" s="3">
        <v>4.3475969949287121</v>
      </c>
      <c r="D17" s="3">
        <v>4.5429967327293825</v>
      </c>
      <c r="E17" s="3">
        <v>5.0706694138290462</v>
      </c>
      <c r="F17" s="3">
        <v>5.240636891422203</v>
      </c>
      <c r="G17" s="3">
        <v>4.2698402437294352</v>
      </c>
      <c r="H17" s="3">
        <v>5.4104746494836942</v>
      </c>
      <c r="I17" s="3">
        <v>5.6966223118054398</v>
      </c>
      <c r="J17" s="3">
        <v>5.622565278275955</v>
      </c>
      <c r="K17" s="3">
        <v>6.1052283219271928</v>
      </c>
      <c r="L17" s="5">
        <v>8.5843919948091152E-2</v>
      </c>
      <c r="M17" s="5">
        <v>8.1490426565799449E-4</v>
      </c>
    </row>
    <row r="18" spans="2:13" x14ac:dyDescent="0.3">
      <c r="B18" s="10" t="s">
        <v>31</v>
      </c>
      <c r="C18" s="1">
        <v>5.2756072060994796</v>
      </c>
      <c r="D18" s="1">
        <v>5.1014712189014384</v>
      </c>
      <c r="E18" s="1">
        <v>5.7878267837853024</v>
      </c>
      <c r="F18" s="1">
        <v>6.1597159764862601</v>
      </c>
      <c r="G18" s="1">
        <v>5.2721687474969174</v>
      </c>
      <c r="H18" s="1">
        <v>6.1493652269558465</v>
      </c>
      <c r="I18" s="1">
        <v>6.4632539557545732</v>
      </c>
      <c r="J18" s="1">
        <v>6.4706976236537113</v>
      </c>
      <c r="K18" s="1">
        <v>6.7142528524512413</v>
      </c>
      <c r="L18" s="4">
        <v>3.7639717224184688E-2</v>
      </c>
      <c r="M18" s="4">
        <v>8.9619470422061694E-4</v>
      </c>
    </row>
    <row r="19" spans="2:13" x14ac:dyDescent="0.3">
      <c r="B19" s="10" t="s">
        <v>32</v>
      </c>
      <c r="C19" s="1">
        <v>27.833428134308836</v>
      </c>
      <c r="D19" s="1">
        <v>29.893296410940685</v>
      </c>
      <c r="E19" s="1">
        <v>29.901706648211182</v>
      </c>
      <c r="F19" s="1">
        <v>30.894124919762461</v>
      </c>
      <c r="G19" s="1">
        <v>24.86258504668486</v>
      </c>
      <c r="H19" s="1">
        <v>30.40330293567721</v>
      </c>
      <c r="I19" s="1">
        <v>32.563350833048375</v>
      </c>
      <c r="J19" s="1">
        <v>33.822209518184209</v>
      </c>
      <c r="K19" s="1">
        <v>35.206011206785583</v>
      </c>
      <c r="L19" s="4">
        <v>4.0913994334325965E-2</v>
      </c>
      <c r="M19" s="4">
        <v>4.6991737567247142E-3</v>
      </c>
    </row>
    <row r="20" spans="2:13" x14ac:dyDescent="0.3">
      <c r="B20" s="10" t="s">
        <v>33</v>
      </c>
      <c r="C20" s="1">
        <v>14.377328428400425</v>
      </c>
      <c r="D20" s="1">
        <v>15.940689842403524</v>
      </c>
      <c r="E20" s="1">
        <v>17.740891416522363</v>
      </c>
      <c r="F20" s="1">
        <v>17.294679014976843</v>
      </c>
      <c r="G20" s="1">
        <v>14.144025001245144</v>
      </c>
      <c r="H20" s="1">
        <v>17.154773250987631</v>
      </c>
      <c r="I20" s="1">
        <v>18.267505625685086</v>
      </c>
      <c r="J20" s="1">
        <v>17.982847522470475</v>
      </c>
      <c r="K20" s="1">
        <v>17.079102841858997</v>
      </c>
      <c r="L20" s="4">
        <v>-5.0255927459886607E-2</v>
      </c>
      <c r="M20" s="4">
        <v>2.2796581922179667E-3</v>
      </c>
    </row>
    <row r="21" spans="2:13" x14ac:dyDescent="0.3">
      <c r="B21" s="11" t="s">
        <v>34</v>
      </c>
      <c r="C21" s="3">
        <v>10.457810641061776</v>
      </c>
      <c r="D21" s="3">
        <v>10.74450222810658</v>
      </c>
      <c r="E21" s="3">
        <v>10.503537312895862</v>
      </c>
      <c r="F21" s="3">
        <v>11.511244353347447</v>
      </c>
      <c r="G21" s="3">
        <v>9.3748194698022349</v>
      </c>
      <c r="H21" s="3">
        <v>12.493348721653016</v>
      </c>
      <c r="I21" s="3">
        <v>13.604298529307556</v>
      </c>
      <c r="J21" s="3">
        <v>13.303850027455157</v>
      </c>
      <c r="K21" s="3">
        <v>12.775899221223799</v>
      </c>
      <c r="L21" s="5">
        <v>-3.9684061767219725E-2</v>
      </c>
      <c r="M21" s="5">
        <v>1.705281805039114E-3</v>
      </c>
    </row>
    <row r="22" spans="2:13" x14ac:dyDescent="0.3">
      <c r="B22" s="11" t="s">
        <v>35</v>
      </c>
      <c r="C22" s="3">
        <v>114.30707351575757</v>
      </c>
      <c r="D22" s="3">
        <v>116.66266883391201</v>
      </c>
      <c r="E22" s="3">
        <v>123.40217713399608</v>
      </c>
      <c r="F22" s="3">
        <v>127.83549079799373</v>
      </c>
      <c r="G22" s="3">
        <v>98.691113717071488</v>
      </c>
      <c r="H22" s="3">
        <v>125.28573470112831</v>
      </c>
      <c r="I22" s="3">
        <v>146.04492826471264</v>
      </c>
      <c r="J22" s="3">
        <v>151.98535179010432</v>
      </c>
      <c r="K22" s="3">
        <v>144.65549160276004</v>
      </c>
      <c r="L22" s="5">
        <v>-4.8227412056571106E-2</v>
      </c>
      <c r="M22" s="5">
        <v>1.9308102980288365E-2</v>
      </c>
    </row>
    <row r="23" spans="2:13" x14ac:dyDescent="0.3">
      <c r="B23" s="11" t="s">
        <v>36</v>
      </c>
      <c r="C23" s="3">
        <v>10.37000995623457</v>
      </c>
      <c r="D23" s="3">
        <v>10.609307245103873</v>
      </c>
      <c r="E23" s="3">
        <v>10.528792090523977</v>
      </c>
      <c r="F23" s="3">
        <v>11.252232400900835</v>
      </c>
      <c r="G23" s="3">
        <v>9.3340639749154573</v>
      </c>
      <c r="H23" s="3">
        <v>11.296103483551938</v>
      </c>
      <c r="I23" s="3">
        <v>12.007421907574248</v>
      </c>
      <c r="J23" s="3">
        <v>12.224673529747065</v>
      </c>
      <c r="K23" s="3">
        <v>11.322926621334197</v>
      </c>
      <c r="L23" s="5">
        <v>-7.3764498186277949E-2</v>
      </c>
      <c r="M23" s="5">
        <v>1.5113441655110859E-3</v>
      </c>
    </row>
    <row r="24" spans="2:13" x14ac:dyDescent="0.3">
      <c r="B24" s="10" t="s">
        <v>37</v>
      </c>
      <c r="C24" s="1">
        <v>8.3378284684250268</v>
      </c>
      <c r="D24" s="1">
        <v>8.9279542894333641</v>
      </c>
      <c r="E24" s="1">
        <v>8.9058399164595272</v>
      </c>
      <c r="F24" s="1">
        <v>8.81990401304137</v>
      </c>
      <c r="G24" s="1">
        <v>7.9860249613707417</v>
      </c>
      <c r="H24" s="1">
        <v>8.3990923151165511</v>
      </c>
      <c r="I24" s="1">
        <v>8.9208265874869586</v>
      </c>
      <c r="J24" s="1">
        <v>8.8830601499885873</v>
      </c>
      <c r="K24" s="1">
        <v>9.0088004155389889</v>
      </c>
      <c r="L24" s="4">
        <v>1.4155061817358483E-2</v>
      </c>
      <c r="M24" s="4">
        <v>1.2024627909029385E-3</v>
      </c>
    </row>
    <row r="25" spans="2:13" x14ac:dyDescent="0.3">
      <c r="B25" s="10" t="s">
        <v>38</v>
      </c>
      <c r="C25" s="1">
        <v>22.970065633455455</v>
      </c>
      <c r="D25" s="1">
        <v>23.651015473813281</v>
      </c>
      <c r="E25" s="1">
        <v>24.975698736219911</v>
      </c>
      <c r="F25" s="1">
        <v>24.787961080958841</v>
      </c>
      <c r="G25" s="1">
        <v>18.416750884904282</v>
      </c>
      <c r="H25" s="1">
        <v>24.34101181841039</v>
      </c>
      <c r="I25" s="1">
        <v>26.877604980299452</v>
      </c>
      <c r="J25" s="1">
        <v>27.715141046110642</v>
      </c>
      <c r="K25" s="1">
        <v>27.582584143423219</v>
      </c>
      <c r="L25" s="4">
        <v>-4.7828334146625684E-3</v>
      </c>
      <c r="M25" s="4">
        <v>3.6816256970469761E-3</v>
      </c>
    </row>
    <row r="26" spans="2:13" x14ac:dyDescent="0.3">
      <c r="B26" s="10" t="s">
        <v>39</v>
      </c>
      <c r="C26" s="1">
        <v>35.010457325512071</v>
      </c>
      <c r="D26" s="1">
        <v>34.4570467420182</v>
      </c>
      <c r="E26" s="1">
        <v>37.122747170726271</v>
      </c>
      <c r="F26" s="1">
        <v>38.420187438338317</v>
      </c>
      <c r="G26" s="1">
        <v>29.380855974320458</v>
      </c>
      <c r="H26" s="1">
        <v>37.141715875620051</v>
      </c>
      <c r="I26" s="1">
        <v>40.002069699412388</v>
      </c>
      <c r="J26" s="1">
        <v>40.481466428764072</v>
      </c>
      <c r="K26" s="1">
        <v>41.787356915956096</v>
      </c>
      <c r="L26" s="4">
        <v>3.2258971880132492E-2</v>
      </c>
      <c r="M26" s="4">
        <v>5.5776284859132925E-3</v>
      </c>
    </row>
    <row r="27" spans="2:13" x14ac:dyDescent="0.3">
      <c r="B27" s="11" t="s">
        <v>40</v>
      </c>
      <c r="C27" s="3">
        <v>22.22779076254783</v>
      </c>
      <c r="D27" s="3">
        <v>23.38281612060446</v>
      </c>
      <c r="E27" s="3">
        <v>24.324529715137725</v>
      </c>
      <c r="F27" s="3">
        <v>24.397773172255558</v>
      </c>
      <c r="G27" s="3">
        <v>20.128292770249843</v>
      </c>
      <c r="H27" s="3">
        <v>24.813001840258565</v>
      </c>
      <c r="I27" s="3">
        <v>26.294010631618193</v>
      </c>
      <c r="J27" s="3">
        <v>27.129868688472104</v>
      </c>
      <c r="K27" s="3">
        <v>27.219519191125215</v>
      </c>
      <c r="L27" s="5">
        <v>3.3044945289839589E-3</v>
      </c>
      <c r="M27" s="5">
        <v>3.6331650723597795E-3</v>
      </c>
    </row>
    <row r="28" spans="2:13" x14ac:dyDescent="0.3">
      <c r="B28" s="11" t="s">
        <v>41</v>
      </c>
      <c r="C28" s="3">
        <v>58.655988853857785</v>
      </c>
      <c r="D28" s="3">
        <v>60.133409088224234</v>
      </c>
      <c r="E28" s="3">
        <v>62.901909973320528</v>
      </c>
      <c r="F28" s="3">
        <v>63.794618952127294</v>
      </c>
      <c r="G28" s="3">
        <v>46.794688687060145</v>
      </c>
      <c r="H28" s="3">
        <v>64.05228760171741</v>
      </c>
      <c r="I28" s="3">
        <v>69.520099433533773</v>
      </c>
      <c r="J28" s="3">
        <v>70.820505154454196</v>
      </c>
      <c r="K28" s="3">
        <v>70.090087640753779</v>
      </c>
      <c r="L28" s="5">
        <v>-1.0313644503204711E-2</v>
      </c>
      <c r="M28" s="5">
        <v>9.3553767995302947E-3</v>
      </c>
    </row>
    <row r="29" spans="2:13" x14ac:dyDescent="0.3">
      <c r="B29" s="11" t="s">
        <v>42</v>
      </c>
      <c r="C29" s="3">
        <v>16.362213290429985</v>
      </c>
      <c r="D29" s="3">
        <v>15.982235042695752</v>
      </c>
      <c r="E29" s="3">
        <v>16.562339149750382</v>
      </c>
      <c r="F29" s="3">
        <v>17.641870245026574</v>
      </c>
      <c r="G29" s="3">
        <v>12.383360454766031</v>
      </c>
      <c r="H29" s="3">
        <v>15.698434588121323</v>
      </c>
      <c r="I29" s="3">
        <v>16.817074242410893</v>
      </c>
      <c r="J29" s="3">
        <v>17.778621859886723</v>
      </c>
      <c r="K29" s="3">
        <v>17.512552573189829</v>
      </c>
      <c r="L29" s="5">
        <v>-1.4965686811597934E-2</v>
      </c>
      <c r="M29" s="5">
        <v>2.3375135280685852E-3</v>
      </c>
    </row>
    <row r="30" spans="2:13" x14ac:dyDescent="0.3">
      <c r="B30" s="10" t="s">
        <v>43</v>
      </c>
      <c r="C30" s="1">
        <v>242.37907688663043</v>
      </c>
      <c r="D30" s="1">
        <v>239.06973151926442</v>
      </c>
      <c r="E30" s="1">
        <v>252.65073142318957</v>
      </c>
      <c r="F30" s="1">
        <v>259.45898379580393</v>
      </c>
      <c r="G30" s="1">
        <v>165.72939384373905</v>
      </c>
      <c r="H30" s="1">
        <v>271.07378222013818</v>
      </c>
      <c r="I30" s="1">
        <v>325.58773282591102</v>
      </c>
      <c r="J30" s="1">
        <v>352.45444087722757</v>
      </c>
      <c r="K30" s="1">
        <v>386.56273061763483</v>
      </c>
      <c r="L30" s="4">
        <v>9.6773613223640309E-2</v>
      </c>
      <c r="M30" s="4">
        <v>5.159702496192238E-2</v>
      </c>
    </row>
    <row r="31" spans="2:13" x14ac:dyDescent="0.3">
      <c r="B31" s="10" t="s">
        <v>44</v>
      </c>
      <c r="C31" s="1">
        <v>8.4585759988716465</v>
      </c>
      <c r="D31" s="1">
        <v>8.8302072342054654</v>
      </c>
      <c r="E31" s="1">
        <v>9.4893181223626737</v>
      </c>
      <c r="F31" s="1">
        <v>9.8042646429065279</v>
      </c>
      <c r="G31" s="1">
        <v>8.9901773935342799</v>
      </c>
      <c r="H31" s="1">
        <v>8.8241489989258106</v>
      </c>
      <c r="I31" s="1">
        <v>9.3668075265938455</v>
      </c>
      <c r="J31" s="1">
        <v>9.5011636863284252</v>
      </c>
      <c r="K31" s="1">
        <v>10.349707848149416</v>
      </c>
      <c r="L31" s="4">
        <v>8.9309498271458398E-2</v>
      </c>
      <c r="M31" s="4">
        <v>1.3814423685810128E-3</v>
      </c>
    </row>
    <row r="32" spans="2:13" x14ac:dyDescent="0.3">
      <c r="B32" s="10" t="s">
        <v>45</v>
      </c>
      <c r="C32" s="1">
        <v>5.4619443344221521</v>
      </c>
      <c r="D32" s="1">
        <v>6.0114666886412245</v>
      </c>
      <c r="E32" s="1">
        <v>7.0874534371239148</v>
      </c>
      <c r="F32" s="1">
        <v>7.1885815128899688</v>
      </c>
      <c r="G32" s="1">
        <v>7.3688506903793858</v>
      </c>
      <c r="H32" s="1">
        <v>9.3853789957792397</v>
      </c>
      <c r="I32" s="1">
        <v>10.101144451355989</v>
      </c>
      <c r="J32" s="1">
        <v>10.448674664211453</v>
      </c>
      <c r="K32" s="1">
        <v>10.536760747388351</v>
      </c>
      <c r="L32" s="4">
        <v>8.4303594482282307E-3</v>
      </c>
      <c r="M32" s="4">
        <v>1.4064095274579451E-3</v>
      </c>
    </row>
    <row r="33" spans="2:13" x14ac:dyDescent="0.3">
      <c r="B33" s="11" t="s">
        <v>46</v>
      </c>
      <c r="C33" s="3">
        <v>13.782683352286186</v>
      </c>
      <c r="D33" s="3">
        <v>13.675480735762044</v>
      </c>
      <c r="E33" s="3">
        <v>14.137174391618823</v>
      </c>
      <c r="F33" s="3">
        <v>15.652516444728599</v>
      </c>
      <c r="G33" s="3">
        <v>13.94190421870335</v>
      </c>
      <c r="H33" s="3">
        <v>18.364732994351598</v>
      </c>
      <c r="I33" s="3">
        <v>18.718143140567516</v>
      </c>
      <c r="J33" s="3">
        <v>20.033085757809889</v>
      </c>
      <c r="K33" s="3">
        <v>19.155304348315433</v>
      </c>
      <c r="L33" s="5">
        <v>-4.3816585228376725E-2</v>
      </c>
      <c r="M33" s="5">
        <v>2.556782220143401E-3</v>
      </c>
    </row>
    <row r="34" spans="2:13" x14ac:dyDescent="0.3">
      <c r="B34" s="11" t="s">
        <v>47</v>
      </c>
      <c r="C34" s="3">
        <v>109.57891047033458</v>
      </c>
      <c r="D34" s="3">
        <v>106.13545559008584</v>
      </c>
      <c r="E34" s="3">
        <v>111.41265354508768</v>
      </c>
      <c r="F34" s="3">
        <v>114.47542027747288</v>
      </c>
      <c r="G34" s="3">
        <v>81.863448631132954</v>
      </c>
      <c r="H34" s="3">
        <v>105.91948569709639</v>
      </c>
      <c r="I34" s="3">
        <v>115.32939956711149</v>
      </c>
      <c r="J34" s="3">
        <v>119.10655073939272</v>
      </c>
      <c r="K34" s="3">
        <v>117.69220558716273</v>
      </c>
      <c r="L34" s="5">
        <v>-1.1874621030077526E-2</v>
      </c>
      <c r="M34" s="5">
        <v>1.5709139005206284E-2</v>
      </c>
    </row>
    <row r="35" spans="2:13" x14ac:dyDescent="0.3">
      <c r="B35" s="11" t="s">
        <v>48</v>
      </c>
      <c r="C35" s="3">
        <v>141.67784463787962</v>
      </c>
      <c r="D35" s="3">
        <v>152.34229825645934</v>
      </c>
      <c r="E35" s="3">
        <v>162.50601088869161</v>
      </c>
      <c r="F35" s="3">
        <v>174.02995954611623</v>
      </c>
      <c r="G35" s="3">
        <v>155.23012339737761</v>
      </c>
      <c r="H35" s="3">
        <v>203.90486892405767</v>
      </c>
      <c r="I35" s="3">
        <v>225.22387962202581</v>
      </c>
      <c r="J35" s="3">
        <v>233.70841915074658</v>
      </c>
      <c r="K35" s="3">
        <v>241.57670857522808</v>
      </c>
      <c r="L35" s="5">
        <v>3.3667120136593454E-2</v>
      </c>
      <c r="M35" s="5">
        <v>3.2244803948532699E-2</v>
      </c>
    </row>
    <row r="36" spans="2:13" x14ac:dyDescent="0.3">
      <c r="B36" s="10" t="s">
        <v>49</v>
      </c>
      <c r="C36" s="1">
        <v>232.16703154979052</v>
      </c>
      <c r="D36" s="1">
        <v>240.19240282612887</v>
      </c>
      <c r="E36" s="1">
        <v>251.57231990212051</v>
      </c>
      <c r="F36" s="1">
        <v>259.57130178768159</v>
      </c>
      <c r="G36" s="1">
        <v>178.07755563250618</v>
      </c>
      <c r="H36" s="1">
        <v>268.14036416691368</v>
      </c>
      <c r="I36" s="1">
        <v>296.13631123638544</v>
      </c>
      <c r="J36" s="1">
        <v>314.27060805954551</v>
      </c>
      <c r="K36" s="1">
        <v>313.3385840650472</v>
      </c>
      <c r="L36" s="4">
        <v>-2.9656734374654548E-3</v>
      </c>
      <c r="M36" s="4">
        <v>4.1823325072507932E-2</v>
      </c>
    </row>
    <row r="37" spans="2:13" x14ac:dyDescent="0.3">
      <c r="B37" s="10" t="s">
        <v>50</v>
      </c>
      <c r="C37" s="1">
        <v>8.7821718439274168</v>
      </c>
      <c r="D37" s="1">
        <v>8.8839648080465619</v>
      </c>
      <c r="E37" s="1">
        <v>9.3163267919765218</v>
      </c>
      <c r="F37" s="1">
        <v>9.4534010458933757</v>
      </c>
      <c r="G37" s="1">
        <v>6.9099288736606574</v>
      </c>
      <c r="H37" s="1">
        <v>7.8413044510049446</v>
      </c>
      <c r="I37" s="1">
        <v>8.3655744510593752</v>
      </c>
      <c r="J37" s="1">
        <v>8.3545187601191007</v>
      </c>
      <c r="K37" s="1">
        <v>8.7714890575231994</v>
      </c>
      <c r="L37" s="4">
        <v>4.9909553066603607E-2</v>
      </c>
      <c r="M37" s="4">
        <v>1.170787310848965E-3</v>
      </c>
    </row>
    <row r="38" spans="2:13" x14ac:dyDescent="0.3">
      <c r="B38" s="10" t="s">
        <v>51</v>
      </c>
      <c r="C38" s="1">
        <v>13.345959038228427</v>
      </c>
      <c r="D38" s="1">
        <v>13.678489318710934</v>
      </c>
      <c r="E38" s="1">
        <v>15.479516278614682</v>
      </c>
      <c r="F38" s="1">
        <v>16.380609083376655</v>
      </c>
      <c r="G38" s="1">
        <v>14.77024864670009</v>
      </c>
      <c r="H38" s="1">
        <v>15.964367014639594</v>
      </c>
      <c r="I38" s="1">
        <v>17.481500461194177</v>
      </c>
      <c r="J38" s="1">
        <v>17.984578134206824</v>
      </c>
      <c r="K38" s="1">
        <v>17.723199302491842</v>
      </c>
      <c r="L38" s="4">
        <v>-1.4533498076212181E-2</v>
      </c>
      <c r="M38" s="4">
        <v>2.3656299078669628E-3</v>
      </c>
    </row>
    <row r="39" spans="2:13" x14ac:dyDescent="0.3">
      <c r="B39" s="11" t="s">
        <v>52</v>
      </c>
      <c r="C39" s="3">
        <v>13.927741900152713</v>
      </c>
      <c r="D39" s="3">
        <v>14.262233842276693</v>
      </c>
      <c r="E39" s="3">
        <v>15.42587840366998</v>
      </c>
      <c r="F39" s="3">
        <v>14.886387796373107</v>
      </c>
      <c r="G39" s="3">
        <v>12.215491507549489</v>
      </c>
      <c r="H39" s="3">
        <v>15.534256173949569</v>
      </c>
      <c r="I39" s="3">
        <v>16.579879822232133</v>
      </c>
      <c r="J39" s="3">
        <v>15.882706975020174</v>
      </c>
      <c r="K39" s="3">
        <v>16.971268581890534</v>
      </c>
      <c r="L39" s="5">
        <v>6.85375363647025E-2</v>
      </c>
      <c r="M39" s="5">
        <v>2.2652648568996514E-3</v>
      </c>
    </row>
    <row r="40" spans="2:13" x14ac:dyDescent="0.3">
      <c r="B40" s="11" t="s">
        <v>53</v>
      </c>
      <c r="C40" s="3">
        <v>7.812778089186974</v>
      </c>
      <c r="D40" s="3">
        <v>7.7468254783252162</v>
      </c>
      <c r="E40" s="3">
        <v>8.0200950402082825</v>
      </c>
      <c r="F40" s="3">
        <v>9.3518104691184334</v>
      </c>
      <c r="G40" s="3">
        <v>6.9571727802799757</v>
      </c>
      <c r="H40" s="3">
        <v>8.2598773689029414</v>
      </c>
      <c r="I40" s="3">
        <v>8.7488166955493369</v>
      </c>
      <c r="J40" s="3">
        <v>8.8233792787134373</v>
      </c>
      <c r="K40" s="3">
        <v>9.1610340518263502</v>
      </c>
      <c r="L40" s="5">
        <v>3.8268192089113917E-2</v>
      </c>
      <c r="M40" s="5">
        <v>1.2227823978112741E-3</v>
      </c>
    </row>
    <row r="41" spans="2:13" x14ac:dyDescent="0.3">
      <c r="B41" s="11" t="s">
        <v>54</v>
      </c>
      <c r="C41" s="3">
        <v>12.458970002556175</v>
      </c>
      <c r="D41" s="3">
        <v>12.216961085826002</v>
      </c>
      <c r="E41" s="3">
        <v>12.566442212847019</v>
      </c>
      <c r="F41" s="3">
        <v>11.594196745264702</v>
      </c>
      <c r="G41" s="3">
        <v>12.564048336199223</v>
      </c>
      <c r="H41" s="3">
        <v>15.708569648927337</v>
      </c>
      <c r="I41" s="3">
        <v>15.998002659624373</v>
      </c>
      <c r="J41" s="3">
        <v>14.650950076207877</v>
      </c>
      <c r="K41" s="3">
        <v>15.117316853650689</v>
      </c>
      <c r="L41" s="5">
        <v>3.1831845376373069E-2</v>
      </c>
      <c r="M41" s="5">
        <v>2.0178059426702549E-3</v>
      </c>
    </row>
    <row r="42" spans="2:13" x14ac:dyDescent="0.3">
      <c r="B42" s="10" t="s">
        <v>55</v>
      </c>
      <c r="C42" s="1">
        <v>10.707947823440149</v>
      </c>
      <c r="D42" s="1">
        <v>10.92732866958413</v>
      </c>
      <c r="E42" s="1">
        <v>11.599325822549284</v>
      </c>
      <c r="F42" s="1">
        <v>10.94775387479585</v>
      </c>
      <c r="G42" s="1">
        <v>7.9047699749241254</v>
      </c>
      <c r="H42" s="1">
        <v>11.36082098865989</v>
      </c>
      <c r="I42" s="1">
        <v>12.134025111481872</v>
      </c>
      <c r="J42" s="1">
        <v>12.501382976192703</v>
      </c>
      <c r="K42" s="1">
        <v>13.051161064943724</v>
      </c>
      <c r="L42" s="4">
        <v>4.3977381526348225E-2</v>
      </c>
      <c r="M42" s="4">
        <v>1.7420227815910677E-3</v>
      </c>
    </row>
    <row r="43" spans="2:13" x14ac:dyDescent="0.3">
      <c r="B43" s="10" t="s">
        <v>56</v>
      </c>
      <c r="C43" s="1">
        <v>4.834713849682216</v>
      </c>
      <c r="D43" s="1">
        <v>5.0958347153145018</v>
      </c>
      <c r="E43" s="1">
        <v>5.3238995148707646</v>
      </c>
      <c r="F43" s="1">
        <v>5.517686557963116</v>
      </c>
      <c r="G43" s="1">
        <v>4.4720659659923596</v>
      </c>
      <c r="H43" s="1">
        <v>5.220507977434675</v>
      </c>
      <c r="I43" s="1">
        <v>5.5396895097183148</v>
      </c>
      <c r="J43" s="1">
        <v>5.7677643184568108</v>
      </c>
      <c r="K43" s="1">
        <v>5.6144288187882907</v>
      </c>
      <c r="L43" s="4">
        <v>-2.6584910756122127E-2</v>
      </c>
      <c r="M43" s="4">
        <v>7.4939408526813729E-4</v>
      </c>
    </row>
    <row r="44" spans="2:13" x14ac:dyDescent="0.3">
      <c r="B44" s="10" t="s">
        <v>57</v>
      </c>
      <c r="C44" s="1">
        <v>15.844664390253044</v>
      </c>
      <c r="D44" s="1">
        <v>16.058913227893402</v>
      </c>
      <c r="E44" s="1">
        <v>17.245827403023227</v>
      </c>
      <c r="F44" s="1">
        <v>17.507821455296178</v>
      </c>
      <c r="G44" s="1">
        <v>15.149288254644862</v>
      </c>
      <c r="H44" s="1">
        <v>17.042839312251104</v>
      </c>
      <c r="I44" s="1">
        <v>18.062494649824202</v>
      </c>
      <c r="J44" s="1">
        <v>18.921842835445659</v>
      </c>
      <c r="K44" s="1">
        <v>19.529733125315083</v>
      </c>
      <c r="L44" s="4">
        <v>3.2126378765322094E-2</v>
      </c>
      <c r="M44" s="4">
        <v>2.6067596479271015E-3</v>
      </c>
    </row>
    <row r="45" spans="2:13" x14ac:dyDescent="0.3">
      <c r="B45" s="11" t="s">
        <v>58</v>
      </c>
      <c r="C45" s="3">
        <v>14.68482534414693</v>
      </c>
      <c r="D45" s="3">
        <v>16.022936508791357</v>
      </c>
      <c r="E45" s="3">
        <v>16.742635713925566</v>
      </c>
      <c r="F45" s="3">
        <v>17.199642201054154</v>
      </c>
      <c r="G45" s="3">
        <v>11.923785501109377</v>
      </c>
      <c r="H45" s="3">
        <v>13.602132376959904</v>
      </c>
      <c r="I45" s="3">
        <v>14.643571914968128</v>
      </c>
      <c r="J45" s="3">
        <v>13.975619653533389</v>
      </c>
      <c r="K45" s="3">
        <v>14.209372363939655</v>
      </c>
      <c r="L45" s="5">
        <v>1.6725749283479363E-2</v>
      </c>
      <c r="M45" s="5">
        <v>1.8966167260460623E-3</v>
      </c>
    </row>
    <row r="46" spans="2:13" x14ac:dyDescent="0.3">
      <c r="B46" s="11" t="s">
        <v>59</v>
      </c>
      <c r="C46" s="3">
        <v>6.4346425252690178</v>
      </c>
      <c r="D46" s="3">
        <v>6.6263927908924218</v>
      </c>
      <c r="E46" s="3">
        <v>6.6069376773006043</v>
      </c>
      <c r="F46" s="3">
        <v>7.3265411209052171</v>
      </c>
      <c r="G46" s="3">
        <v>5.6886182453366629</v>
      </c>
      <c r="H46" s="3">
        <v>8.8597875743985899</v>
      </c>
      <c r="I46" s="3">
        <v>9.5053256079631989</v>
      </c>
      <c r="J46" s="3">
        <v>9.568753654558364</v>
      </c>
      <c r="K46" s="3">
        <v>9.6873889611193871</v>
      </c>
      <c r="L46" s="5">
        <v>1.2398198432510332E-2</v>
      </c>
      <c r="M46" s="5">
        <v>1.2930383879586707E-3</v>
      </c>
    </row>
    <row r="47" spans="2:13" x14ac:dyDescent="0.3">
      <c r="B47" s="11" t="s">
        <v>60</v>
      </c>
      <c r="C47" s="3">
        <v>14.492232332306401</v>
      </c>
      <c r="D47" s="3">
        <v>15.487192692029842</v>
      </c>
      <c r="E47" s="3">
        <v>15.400002239337597</v>
      </c>
      <c r="F47" s="3">
        <v>15.98573940836779</v>
      </c>
      <c r="G47" s="3">
        <v>12.444282470856878</v>
      </c>
      <c r="H47" s="3">
        <v>13.350117133749997</v>
      </c>
      <c r="I47" s="3">
        <v>14.782218473417824</v>
      </c>
      <c r="J47" s="3">
        <v>15.180505402036509</v>
      </c>
      <c r="K47" s="3">
        <v>15.727694318266915</v>
      </c>
      <c r="L47" s="5">
        <v>3.6045500577141398E-2</v>
      </c>
      <c r="M47" s="5">
        <v>2.0992769660865035E-3</v>
      </c>
    </row>
    <row r="48" spans="2:13" x14ac:dyDescent="0.3">
      <c r="B48" s="10" t="s">
        <v>61</v>
      </c>
      <c r="C48" s="1">
        <v>12.829063630688962</v>
      </c>
      <c r="D48" s="1">
        <v>13.078727638928429</v>
      </c>
      <c r="E48" s="1">
        <v>13.695700693859525</v>
      </c>
      <c r="F48" s="1">
        <v>13.860640354992597</v>
      </c>
      <c r="G48" s="1">
        <v>10.374094546634465</v>
      </c>
      <c r="H48" s="1">
        <v>11.256906516396908</v>
      </c>
      <c r="I48" s="1">
        <v>11.879467271020351</v>
      </c>
      <c r="J48" s="1">
        <v>11.772423741978082</v>
      </c>
      <c r="K48" s="1">
        <v>11.124395582283016</v>
      </c>
      <c r="L48" s="4">
        <v>-5.5046282218361609E-2</v>
      </c>
      <c r="M48" s="4">
        <v>1.4848449451613298E-3</v>
      </c>
    </row>
    <row r="49" spans="2:13" x14ac:dyDescent="0.3">
      <c r="B49" s="10" t="s">
        <v>62</v>
      </c>
      <c r="C49" s="1">
        <v>20.393309794802217</v>
      </c>
      <c r="D49" s="1">
        <v>19.708242276713676</v>
      </c>
      <c r="E49" s="1">
        <v>21.39326616439028</v>
      </c>
      <c r="F49" s="1">
        <v>21.792136207458697</v>
      </c>
      <c r="G49" s="1">
        <v>15.646284710383505</v>
      </c>
      <c r="H49" s="1">
        <v>21.641046083310652</v>
      </c>
      <c r="I49" s="1">
        <v>23.232103325264898</v>
      </c>
      <c r="J49" s="1">
        <v>22.894857817813985</v>
      </c>
      <c r="K49" s="1">
        <v>21.238259649673754</v>
      </c>
      <c r="L49" s="4">
        <v>-7.2356779034079333E-2</v>
      </c>
      <c r="M49" s="4">
        <v>2.8348077207058469E-3</v>
      </c>
    </row>
    <row r="50" spans="2:13" x14ac:dyDescent="0.3">
      <c r="B50" s="10" t="s">
        <v>63</v>
      </c>
      <c r="C50" s="1">
        <v>5.6286887804380399</v>
      </c>
      <c r="D50" s="1">
        <v>5.9486655275417935</v>
      </c>
      <c r="E50" s="1">
        <v>6.139790174888903</v>
      </c>
      <c r="F50" s="1">
        <v>6.3521139630997503</v>
      </c>
      <c r="G50" s="1">
        <v>5.8476687949570936</v>
      </c>
      <c r="H50" s="1">
        <v>6.8943012317572654</v>
      </c>
      <c r="I50" s="1">
        <v>7.3515220438988074</v>
      </c>
      <c r="J50" s="1">
        <v>7.4967280142887471</v>
      </c>
      <c r="K50" s="1">
        <v>7.3555277464022693</v>
      </c>
      <c r="L50" s="4">
        <v>-1.8834919396482075E-2</v>
      </c>
      <c r="M50" s="4">
        <v>9.8178980713645885E-4</v>
      </c>
    </row>
    <row r="51" spans="2:13" x14ac:dyDescent="0.3">
      <c r="B51" s="11" t="s">
        <v>64</v>
      </c>
      <c r="C51" s="3">
        <v>8.0965322260405497</v>
      </c>
      <c r="D51" s="3">
        <v>8.4793039161667192</v>
      </c>
      <c r="E51" s="3">
        <v>8.8846186388506592</v>
      </c>
      <c r="F51" s="3">
        <v>9.1160228376279804</v>
      </c>
      <c r="G51" s="3">
        <v>6.8515714320393064</v>
      </c>
      <c r="H51" s="3">
        <v>8.4442193499964588</v>
      </c>
      <c r="I51" s="3">
        <v>8.9935769234413598</v>
      </c>
      <c r="J51" s="3">
        <v>9.0756896310619553</v>
      </c>
      <c r="K51" s="3">
        <v>8.729275007585958</v>
      </c>
      <c r="L51" s="5">
        <v>-3.8169509707601468E-2</v>
      </c>
      <c r="M51" s="5">
        <v>1.1651527288889412E-3</v>
      </c>
    </row>
    <row r="52" spans="2:13" x14ac:dyDescent="0.3">
      <c r="B52" s="11" t="s">
        <v>65</v>
      </c>
      <c r="C52" s="3">
        <v>8.0230244433305042</v>
      </c>
      <c r="D52" s="3">
        <v>7.8832695346892798</v>
      </c>
      <c r="E52" s="3">
        <v>8.0495676011029875</v>
      </c>
      <c r="F52" s="3">
        <v>8.493557643400198</v>
      </c>
      <c r="G52" s="3">
        <v>6.8254664485661536</v>
      </c>
      <c r="H52" s="3">
        <v>7.0489720052102003</v>
      </c>
      <c r="I52" s="3">
        <v>7.6418939331829971</v>
      </c>
      <c r="J52" s="3">
        <v>7.4643016663932693</v>
      </c>
      <c r="K52" s="3">
        <v>8.1557304554141083</v>
      </c>
      <c r="L52" s="5">
        <v>9.2631410133633407E-2</v>
      </c>
      <c r="M52" s="5">
        <v>1.0885980322478484E-3</v>
      </c>
    </row>
    <row r="53" spans="2:13" x14ac:dyDescent="0.3">
      <c r="B53" s="11" t="s">
        <v>66</v>
      </c>
      <c r="C53" s="3">
        <v>24.983691471704528</v>
      </c>
      <c r="D53" s="3">
        <v>24.726413223749727</v>
      </c>
      <c r="E53" s="3">
        <v>25.628023441007379</v>
      </c>
      <c r="F53" s="3">
        <v>25.720344999345219</v>
      </c>
      <c r="G53" s="3">
        <v>22.713560370373933</v>
      </c>
      <c r="H53" s="3">
        <v>31.392086361922381</v>
      </c>
      <c r="I53" s="3">
        <v>31.907286882525373</v>
      </c>
      <c r="J53" s="3">
        <v>33.15551399987897</v>
      </c>
      <c r="K53" s="3">
        <v>35.823255290306541</v>
      </c>
      <c r="L53" s="5">
        <v>8.0461466844920837E-2</v>
      </c>
      <c r="M53" s="5">
        <v>4.7815613121265105E-3</v>
      </c>
    </row>
    <row r="54" spans="2:13" x14ac:dyDescent="0.3">
      <c r="B54" s="10" t="s">
        <v>67</v>
      </c>
      <c r="C54" s="1">
        <v>19.414278863922817</v>
      </c>
      <c r="D54" s="1">
        <v>19.807355835417201</v>
      </c>
      <c r="E54" s="1">
        <v>20.032836440908618</v>
      </c>
      <c r="F54" s="1">
        <v>19.806407318716339</v>
      </c>
      <c r="G54" s="1">
        <v>16.829095709457889</v>
      </c>
      <c r="H54" s="1">
        <v>24.464439465338717</v>
      </c>
      <c r="I54" s="1">
        <v>25.125107040030034</v>
      </c>
      <c r="J54" s="1">
        <v>26.059530434569481</v>
      </c>
      <c r="K54" s="1">
        <v>27.609963081646402</v>
      </c>
      <c r="L54" s="4">
        <v>5.9495801390963665E-2</v>
      </c>
      <c r="M54" s="4">
        <v>3.6852801408074377E-3</v>
      </c>
    </row>
    <row r="55" spans="2:13" x14ac:dyDescent="0.3">
      <c r="B55" s="10" t="s">
        <v>68</v>
      </c>
      <c r="C55" s="1">
        <v>39.569039597297696</v>
      </c>
      <c r="D55" s="1">
        <v>39.889925134231113</v>
      </c>
      <c r="E55" s="1">
        <v>44.043094870012702</v>
      </c>
      <c r="F55" s="1">
        <v>42.846791149498507</v>
      </c>
      <c r="G55" s="1">
        <v>30.753409256167416</v>
      </c>
      <c r="H55" s="1">
        <v>40.727408240866119</v>
      </c>
      <c r="I55" s="1">
        <v>41.953140047929878</v>
      </c>
      <c r="J55" s="1">
        <v>41.066213773348089</v>
      </c>
      <c r="K55" s="1">
        <v>41.302280497353621</v>
      </c>
      <c r="L55" s="4">
        <v>5.7484414148434304E-3</v>
      </c>
      <c r="M55" s="4">
        <v>5.5128822025892841E-3</v>
      </c>
    </row>
    <row r="56" spans="2:13" x14ac:dyDescent="0.3">
      <c r="B56" s="10" t="s">
        <v>69</v>
      </c>
      <c r="C56" s="1">
        <v>22.55193622763575</v>
      </c>
      <c r="D56" s="1">
        <v>22.308097850493962</v>
      </c>
      <c r="E56" s="1">
        <v>23.403382993763525</v>
      </c>
      <c r="F56" s="1">
        <v>23.014723868703555</v>
      </c>
      <c r="G56" s="1">
        <v>14.841964627903335</v>
      </c>
      <c r="H56" s="1">
        <v>19.751482022160797</v>
      </c>
      <c r="I56" s="1">
        <v>19.859979722203477</v>
      </c>
      <c r="J56" s="1">
        <v>22.782806727370463</v>
      </c>
      <c r="K56" s="1">
        <v>22.927284674738537</v>
      </c>
      <c r="L56" s="4">
        <v>6.3415341707877548E-3</v>
      </c>
      <c r="M56" s="4">
        <v>3.0602528023885439E-3</v>
      </c>
    </row>
    <row r="57" spans="2:13" x14ac:dyDescent="0.3">
      <c r="B57" s="11" t="s">
        <v>70</v>
      </c>
      <c r="C57" s="3">
        <v>333.08368740652207</v>
      </c>
      <c r="D57" s="3">
        <v>341.19482691290682</v>
      </c>
      <c r="E57" s="3">
        <v>365.70317011002817</v>
      </c>
      <c r="F57" s="3">
        <v>379.90611745237902</v>
      </c>
      <c r="G57" s="3">
        <v>264.61104279319915</v>
      </c>
      <c r="H57" s="3">
        <v>364.26281103033824</v>
      </c>
      <c r="I57" s="3">
        <v>433.91878832534098</v>
      </c>
      <c r="J57" s="3">
        <v>458.01224831515981</v>
      </c>
      <c r="K57" s="3">
        <v>477.80680770738877</v>
      </c>
      <c r="L57" s="5">
        <v>4.3218406199932557E-2</v>
      </c>
      <c r="M57" s="5">
        <v>6.3775961394064898E-2</v>
      </c>
    </row>
    <row r="58" spans="2:13" x14ac:dyDescent="0.3">
      <c r="B58" s="11" t="s">
        <v>71</v>
      </c>
      <c r="C58" s="3">
        <v>13.138950530485996</v>
      </c>
      <c r="D58" s="3">
        <v>13.710350297005931</v>
      </c>
      <c r="E58" s="3">
        <v>14.648219400373254</v>
      </c>
      <c r="F58" s="3">
        <v>14.915507226507655</v>
      </c>
      <c r="G58" s="3">
        <v>12.620838261955996</v>
      </c>
      <c r="H58" s="3">
        <v>15.331478762868056</v>
      </c>
      <c r="I58" s="3">
        <v>16.385802508399141</v>
      </c>
      <c r="J58" s="3">
        <v>17.138710594748655</v>
      </c>
      <c r="K58" s="3">
        <v>17.277272357761955</v>
      </c>
      <c r="L58" s="5">
        <v>8.0847250583573338E-3</v>
      </c>
      <c r="M58" s="5">
        <v>2.3061091577375858E-3</v>
      </c>
    </row>
    <row r="59" spans="2:13" x14ac:dyDescent="0.3">
      <c r="B59" s="11" t="s">
        <v>72</v>
      </c>
      <c r="C59" s="3">
        <v>4.1007827361145486</v>
      </c>
      <c r="D59" s="3">
        <v>4.1037405240570708</v>
      </c>
      <c r="E59" s="3">
        <v>4.3618868937233071</v>
      </c>
      <c r="F59" s="3">
        <v>4.3973575180658306</v>
      </c>
      <c r="G59" s="3">
        <v>3.7965954462879519</v>
      </c>
      <c r="H59" s="3">
        <v>4.6513371801308248</v>
      </c>
      <c r="I59" s="3">
        <v>5.1278115036570515</v>
      </c>
      <c r="J59" s="3">
        <v>4.9185954046176477</v>
      </c>
      <c r="K59" s="3">
        <v>4.7892168416699636</v>
      </c>
      <c r="L59" s="5">
        <v>-2.6303965320306988E-2</v>
      </c>
      <c r="M59" s="5">
        <v>6.3924771157551207E-4</v>
      </c>
    </row>
    <row r="60" spans="2:13" x14ac:dyDescent="0.3">
      <c r="B60" s="10" t="s">
        <v>73</v>
      </c>
      <c r="C60" s="1">
        <v>13.722478821776118</v>
      </c>
      <c r="D60" s="1">
        <v>14.153387436989036</v>
      </c>
      <c r="E60" s="1">
        <v>15.32965643747511</v>
      </c>
      <c r="F60" s="1">
        <v>16.162705167071692</v>
      </c>
      <c r="G60" s="1">
        <v>12.263066519874576</v>
      </c>
      <c r="H60" s="1">
        <v>13.436617447466091</v>
      </c>
      <c r="I60" s="1">
        <v>14.746864866567066</v>
      </c>
      <c r="J60" s="1">
        <v>14.237399334899571</v>
      </c>
      <c r="K60" s="1">
        <v>14.538271954944872</v>
      </c>
      <c r="L60" s="4">
        <v>2.1132554686991378E-2</v>
      </c>
      <c r="M60" s="4">
        <v>1.9405170792434535E-3</v>
      </c>
    </row>
    <row r="61" spans="2:13" x14ac:dyDescent="0.3">
      <c r="B61" s="10" t="s">
        <v>74</v>
      </c>
      <c r="C61" s="1">
        <v>44.3121226321012</v>
      </c>
      <c r="D61" s="1">
        <v>42.711824867242946</v>
      </c>
      <c r="E61" s="1">
        <v>43.398792911890851</v>
      </c>
      <c r="F61" s="1">
        <v>43.62245373041177</v>
      </c>
      <c r="G61" s="1">
        <v>31.186807176715636</v>
      </c>
      <c r="H61" s="1">
        <v>46.400786281569893</v>
      </c>
      <c r="I61" s="1">
        <v>52.622524773487903</v>
      </c>
      <c r="J61" s="1">
        <v>53.514404701130765</v>
      </c>
      <c r="K61" s="1">
        <v>55.801075235235224</v>
      </c>
      <c r="L61" s="4">
        <v>4.273000039662489E-2</v>
      </c>
      <c r="M61" s="4">
        <v>7.44813000263713E-3</v>
      </c>
    </row>
    <row r="62" spans="2:13" x14ac:dyDescent="0.3">
      <c r="B62" s="10" t="s">
        <v>75</v>
      </c>
      <c r="C62" s="1">
        <v>418.50807750128803</v>
      </c>
      <c r="D62" s="1">
        <v>422.09268250375925</v>
      </c>
      <c r="E62" s="1">
        <v>454.06567363468469</v>
      </c>
      <c r="F62" s="1">
        <v>466.88420970280708</v>
      </c>
      <c r="G62" s="1">
        <v>333.1613087763821</v>
      </c>
      <c r="H62" s="1">
        <v>398.60520654995616</v>
      </c>
      <c r="I62" s="1">
        <v>456.77768846107915</v>
      </c>
      <c r="J62" s="1">
        <v>481.78887816905899</v>
      </c>
      <c r="K62" s="1">
        <v>486.15950518877054</v>
      </c>
      <c r="L62" s="4">
        <v>9.0716644110200306E-3</v>
      </c>
      <c r="M62" s="4">
        <v>6.4890849887732263E-2</v>
      </c>
    </row>
    <row r="63" spans="2:13" x14ac:dyDescent="0.3">
      <c r="B63" s="11" t="s">
        <v>76</v>
      </c>
      <c r="C63" s="3">
        <v>9.83383223160161</v>
      </c>
      <c r="D63" s="3">
        <v>10.123518261964122</v>
      </c>
      <c r="E63" s="3">
        <v>10.820144400373676</v>
      </c>
      <c r="F63" s="3">
        <v>11.222713208746631</v>
      </c>
      <c r="G63" s="3">
        <v>10.288431863800483</v>
      </c>
      <c r="H63" s="3">
        <v>11.372981156220519</v>
      </c>
      <c r="I63" s="3">
        <v>11.702437279101058</v>
      </c>
      <c r="J63" s="3">
        <v>11.351152570449573</v>
      </c>
      <c r="K63" s="3">
        <v>11.093719434029589</v>
      </c>
      <c r="L63" s="5">
        <v>-2.2679030593788174E-2</v>
      </c>
      <c r="M63" s="5">
        <v>1.480750401477207E-3</v>
      </c>
    </row>
    <row r="64" spans="2:13" x14ac:dyDescent="0.3">
      <c r="B64" s="11" t="s">
        <v>77</v>
      </c>
      <c r="C64" s="3">
        <v>6.1932338929920778</v>
      </c>
      <c r="D64" s="3">
        <v>6.3392115205976873</v>
      </c>
      <c r="E64" s="3">
        <v>6.5939850782691236</v>
      </c>
      <c r="F64" s="3">
        <v>6.2679735423435741</v>
      </c>
      <c r="G64" s="3">
        <v>6.6896386623789761</v>
      </c>
      <c r="H64" s="3">
        <v>7.7510601165770776</v>
      </c>
      <c r="I64" s="3">
        <v>8.1242407012859097</v>
      </c>
      <c r="J64" s="3">
        <v>8.2150619113441454</v>
      </c>
      <c r="K64" s="3">
        <v>7.9933360759576164</v>
      </c>
      <c r="L64" s="5">
        <v>-2.6990159998715124E-2</v>
      </c>
      <c r="M64" s="5">
        <v>1.0669222053074064E-3</v>
      </c>
    </row>
    <row r="65" spans="2:13" x14ac:dyDescent="0.3">
      <c r="B65" s="11" t="s">
        <v>78</v>
      </c>
      <c r="C65" s="3">
        <v>15.358775837969084</v>
      </c>
      <c r="D65" s="3">
        <v>16.238937777809593</v>
      </c>
      <c r="E65" s="3">
        <v>17.224233516131573</v>
      </c>
      <c r="F65" s="3">
        <v>18.444027464069908</v>
      </c>
      <c r="G65" s="3">
        <v>14.173486627570981</v>
      </c>
      <c r="H65" s="3">
        <v>26.128288201746301</v>
      </c>
      <c r="I65" s="3">
        <v>28.58476625566783</v>
      </c>
      <c r="J65" s="3">
        <v>30.273191530348164</v>
      </c>
      <c r="K65" s="3">
        <v>31.430314160246926</v>
      </c>
      <c r="L65" s="5">
        <v>3.8222683879853614E-2</v>
      </c>
      <c r="M65" s="5">
        <v>4.1952070798346678E-3</v>
      </c>
    </row>
    <row r="66" spans="2:13" x14ac:dyDescent="0.3">
      <c r="B66" s="10" t="s">
        <v>79</v>
      </c>
      <c r="C66" s="1">
        <v>7.9841509447036456</v>
      </c>
      <c r="D66" s="1">
        <v>8.4089530265319716</v>
      </c>
      <c r="E66" s="1">
        <v>9.214559349461565</v>
      </c>
      <c r="F66" s="1">
        <v>10.031967816915808</v>
      </c>
      <c r="G66" s="1">
        <v>8.172066944117125</v>
      </c>
      <c r="H66" s="1">
        <v>11.088232471566254</v>
      </c>
      <c r="I66" s="1">
        <v>12.722303668636149</v>
      </c>
      <c r="J66" s="1">
        <v>13.427996003305338</v>
      </c>
      <c r="K66" s="1">
        <v>13.797930388414692</v>
      </c>
      <c r="L66" s="4">
        <v>2.7549485792093931E-2</v>
      </c>
      <c r="M66" s="4">
        <v>1.8416989075392832E-3</v>
      </c>
    </row>
    <row r="67" spans="2:13" x14ac:dyDescent="0.3">
      <c r="B67" s="10" t="s">
        <v>80</v>
      </c>
      <c r="C67" s="1">
        <v>15.997505495593227</v>
      </c>
      <c r="D67" s="1">
        <v>15.990992319120807</v>
      </c>
      <c r="E67" s="1">
        <v>16.900284997871765</v>
      </c>
      <c r="F67" s="1">
        <v>17.377838731176425</v>
      </c>
      <c r="G67" s="1">
        <v>14.97074717964893</v>
      </c>
      <c r="H67" s="1">
        <v>26.471807599062323</v>
      </c>
      <c r="I67" s="1">
        <v>29.030563322126227</v>
      </c>
      <c r="J67" s="1">
        <v>29.583701652540476</v>
      </c>
      <c r="K67" s="1">
        <v>31.375310355070393</v>
      </c>
      <c r="L67" s="4">
        <v>6.0560666936555041E-2</v>
      </c>
      <c r="M67" s="4">
        <v>4.1878653666173596E-3</v>
      </c>
    </row>
    <row r="68" spans="2:13" x14ac:dyDescent="0.3">
      <c r="B68" s="10" t="s">
        <v>81</v>
      </c>
      <c r="C68" s="1">
        <v>42.425443164994718</v>
      </c>
      <c r="D68" s="1">
        <v>43.457513594513351</v>
      </c>
      <c r="E68" s="1">
        <v>47.02707226873639</v>
      </c>
      <c r="F68" s="1">
        <v>48.43494417529255</v>
      </c>
      <c r="G68" s="1">
        <v>33.861732309744177</v>
      </c>
      <c r="H68" s="1">
        <v>44.289624242802113</v>
      </c>
      <c r="I68" s="1">
        <v>49.165992993956408</v>
      </c>
      <c r="J68" s="1">
        <v>53.300729235425756</v>
      </c>
      <c r="K68" s="1">
        <v>56.190911628708832</v>
      </c>
      <c r="L68" s="4">
        <v>5.4224068502277678E-2</v>
      </c>
      <c r="M68" s="4">
        <v>7.5001639845292426E-3</v>
      </c>
    </row>
    <row r="69" spans="2:13" x14ac:dyDescent="0.3">
      <c r="B69" s="11" t="s">
        <v>82</v>
      </c>
      <c r="C69" s="3">
        <v>45.684100432564712</v>
      </c>
      <c r="D69" s="3">
        <v>44.835979753037776</v>
      </c>
      <c r="E69" s="3">
        <v>50.19341409558254</v>
      </c>
      <c r="F69" s="3">
        <v>51.151741720038736</v>
      </c>
      <c r="G69" s="3">
        <v>47.455582984647243</v>
      </c>
      <c r="H69" s="3">
        <v>47.520275339252571</v>
      </c>
      <c r="I69" s="3">
        <v>56.877830242993454</v>
      </c>
      <c r="J69" s="3">
        <v>61.05332592986251</v>
      </c>
      <c r="K69" s="3">
        <v>63.546944203021631</v>
      </c>
      <c r="L69" s="5">
        <v>4.0843283067392155E-2</v>
      </c>
      <c r="M69" s="5">
        <v>8.4820211743082529E-3</v>
      </c>
    </row>
    <row r="70" spans="2:13" x14ac:dyDescent="0.3">
      <c r="B70" s="11" t="s">
        <v>83</v>
      </c>
      <c r="C70" s="3">
        <v>5.571923400905491</v>
      </c>
      <c r="D70" s="3">
        <v>6.4061497832610739</v>
      </c>
      <c r="E70" s="3">
        <v>6.0607329657872278</v>
      </c>
      <c r="F70" s="3">
        <v>5.7906738517156979</v>
      </c>
      <c r="G70" s="3">
        <v>5.522429296436643</v>
      </c>
      <c r="H70" s="3">
        <v>5.9661049719978347</v>
      </c>
      <c r="I70" s="3">
        <v>6.296560795957431</v>
      </c>
      <c r="J70" s="3">
        <v>6.3205844426917679</v>
      </c>
      <c r="K70" s="3">
        <v>6.6329363420815497</v>
      </c>
      <c r="L70" s="5">
        <v>4.9418198937432267E-2</v>
      </c>
      <c r="M70" s="5">
        <v>8.8534086425353655E-4</v>
      </c>
    </row>
    <row r="71" spans="2:13" x14ac:dyDescent="0.3">
      <c r="B71" s="11" t="s">
        <v>84</v>
      </c>
      <c r="C71" s="3">
        <v>9.8811330010818512</v>
      </c>
      <c r="D71" s="3">
        <v>10.771066123233256</v>
      </c>
      <c r="E71" s="3">
        <v>11.115185435141688</v>
      </c>
      <c r="F71" s="3">
        <v>11.051394272135283</v>
      </c>
      <c r="G71" s="3">
        <v>7.7691189495475497</v>
      </c>
      <c r="H71" s="3">
        <v>10.236312536680014</v>
      </c>
      <c r="I71" s="3">
        <v>10.663628394560574</v>
      </c>
      <c r="J71" s="3">
        <v>10.940242868099139</v>
      </c>
      <c r="K71" s="3">
        <v>10.76922299742408</v>
      </c>
      <c r="L71" s="5">
        <v>-1.5632182277574347E-2</v>
      </c>
      <c r="M71" s="5">
        <v>1.437437765743188E-3</v>
      </c>
    </row>
    <row r="72" spans="2:13" x14ac:dyDescent="0.3">
      <c r="B72" s="10" t="s">
        <v>85</v>
      </c>
      <c r="C72" s="1">
        <v>13.370286148294504</v>
      </c>
      <c r="D72" s="1">
        <v>13.782906281356466</v>
      </c>
      <c r="E72" s="1">
        <v>14.551052133029703</v>
      </c>
      <c r="F72" s="1">
        <v>14.9328594602917</v>
      </c>
      <c r="G72" s="1">
        <v>9.0865570955419788</v>
      </c>
      <c r="H72" s="1">
        <v>10.672239026161826</v>
      </c>
      <c r="I72" s="1">
        <v>11.425924471545725</v>
      </c>
      <c r="J72" s="1">
        <v>11.176796077915292</v>
      </c>
      <c r="K72" s="1">
        <v>11.60436411916516</v>
      </c>
      <c r="L72" s="4">
        <v>3.8254973810850634E-2</v>
      </c>
      <c r="M72" s="4">
        <v>1.5489094465137411E-3</v>
      </c>
    </row>
    <row r="73" spans="2:13" x14ac:dyDescent="0.3">
      <c r="B73" s="10" t="s">
        <v>86</v>
      </c>
      <c r="C73" s="1">
        <v>5.8264471924675796</v>
      </c>
      <c r="D73" s="1">
        <v>6.5453507861133335</v>
      </c>
      <c r="E73" s="1">
        <v>7.1846768882646801</v>
      </c>
      <c r="F73" s="1">
        <v>7.0926612901531279</v>
      </c>
      <c r="G73" s="1">
        <v>6.5062838743329348</v>
      </c>
      <c r="H73" s="1">
        <v>9.7067089997647997</v>
      </c>
      <c r="I73" s="1">
        <v>9.8344162174439571</v>
      </c>
      <c r="J73" s="1">
        <v>9.9350739405803932</v>
      </c>
      <c r="K73" s="1">
        <v>10.123264293867887</v>
      </c>
      <c r="L73" s="4">
        <v>1.8942018389900506E-2</v>
      </c>
      <c r="M73" s="4">
        <v>1.3512174845005879E-3</v>
      </c>
    </row>
    <row r="74" spans="2:13" x14ac:dyDescent="0.3">
      <c r="B74" s="10" t="s">
        <v>87</v>
      </c>
      <c r="C74" s="1">
        <v>11.669254575847019</v>
      </c>
      <c r="D74" s="1">
        <v>12.197401525579558</v>
      </c>
      <c r="E74" s="1">
        <v>12.991319598538508</v>
      </c>
      <c r="F74" s="1">
        <v>13.41462790643736</v>
      </c>
      <c r="G74" s="1">
        <v>9.3246753732831404</v>
      </c>
      <c r="H74" s="1">
        <v>10.575724034008045</v>
      </c>
      <c r="I74" s="1">
        <v>11.547769081616075</v>
      </c>
      <c r="J74" s="1">
        <v>11.67587007060286</v>
      </c>
      <c r="K74" s="1">
        <v>11.554513153803459</v>
      </c>
      <c r="L74" s="4">
        <v>-1.039382213621487E-2</v>
      </c>
      <c r="M74" s="4">
        <v>1.5422555161153453E-3</v>
      </c>
    </row>
    <row r="75" spans="2:13" x14ac:dyDescent="0.3">
      <c r="B75" s="11" t="s">
        <v>88</v>
      </c>
      <c r="C75" s="3">
        <v>47.51410628111109</v>
      </c>
      <c r="D75" s="3">
        <v>50.766499710883892</v>
      </c>
      <c r="E75" s="3">
        <v>55.16092683981487</v>
      </c>
      <c r="F75" s="3">
        <v>58.954354383006653</v>
      </c>
      <c r="G75" s="3">
        <v>43.949132401419327</v>
      </c>
      <c r="H75" s="3">
        <v>48.901305546749988</v>
      </c>
      <c r="I75" s="3">
        <v>55.370221442600695</v>
      </c>
      <c r="J75" s="3">
        <v>57.373396638548044</v>
      </c>
      <c r="K75" s="3">
        <v>61.353335107780183</v>
      </c>
      <c r="L75" s="5">
        <v>6.9369057828416958E-2</v>
      </c>
      <c r="M75" s="5">
        <v>8.189225997020903E-3</v>
      </c>
    </row>
    <row r="76" spans="2:13" x14ac:dyDescent="0.3">
      <c r="B76" s="11" t="s">
        <v>89</v>
      </c>
      <c r="C76" s="3">
        <v>14.105414622342229</v>
      </c>
      <c r="D76" s="3">
        <v>14.47775884995294</v>
      </c>
      <c r="E76" s="3">
        <v>15.689306187526997</v>
      </c>
      <c r="F76" s="3">
        <v>15.14439929468457</v>
      </c>
      <c r="G76" s="3">
        <v>12.715480985132196</v>
      </c>
      <c r="H76" s="3">
        <v>15.281624543860239</v>
      </c>
      <c r="I76" s="3">
        <v>16.007227363914396</v>
      </c>
      <c r="J76" s="3">
        <v>18.996476251861505</v>
      </c>
      <c r="K76" s="3">
        <v>20.416886277848931</v>
      </c>
      <c r="L76" s="5">
        <v>7.4772289721270591E-2</v>
      </c>
      <c r="M76" s="5">
        <v>2.7251737104602393E-3</v>
      </c>
    </row>
    <row r="77" spans="2:13" x14ac:dyDescent="0.3">
      <c r="B77" s="11" t="s">
        <v>90</v>
      </c>
      <c r="C77" s="3">
        <v>4.7657315449841722</v>
      </c>
      <c r="D77" s="3">
        <v>5.0479153317289782</v>
      </c>
      <c r="E77" s="3">
        <v>5.3637710126783382</v>
      </c>
      <c r="F77" s="3">
        <v>5.576183755857369</v>
      </c>
      <c r="G77" s="3">
        <v>3.6407341381253229</v>
      </c>
      <c r="H77" s="3">
        <v>5.0211133209378778</v>
      </c>
      <c r="I77" s="3">
        <v>5.3833802917856612</v>
      </c>
      <c r="J77" s="3">
        <v>5.2966092114921128</v>
      </c>
      <c r="K77" s="3">
        <v>5.4134293517533081</v>
      </c>
      <c r="L77" s="5">
        <v>2.2055646470524826E-2</v>
      </c>
      <c r="M77" s="5">
        <v>7.2256538788862854E-4</v>
      </c>
    </row>
    <row r="78" spans="2:13" x14ac:dyDescent="0.3">
      <c r="B78" s="10" t="s">
        <v>91</v>
      </c>
      <c r="C78" s="1">
        <v>11.015103853364488</v>
      </c>
      <c r="D78" s="1">
        <v>11.780491409247819</v>
      </c>
      <c r="E78" s="1">
        <v>12.694704464862745</v>
      </c>
      <c r="F78" s="1">
        <v>14.488787598024102</v>
      </c>
      <c r="G78" s="1">
        <v>12.366850800984468</v>
      </c>
      <c r="H78" s="1">
        <v>11.697973015908662</v>
      </c>
      <c r="I78" s="1">
        <v>12.566945001433385</v>
      </c>
      <c r="J78" s="1">
        <v>12.763762122312309</v>
      </c>
      <c r="K78" s="1">
        <v>12.548489882672854</v>
      </c>
      <c r="L78" s="4">
        <v>-1.6865892483466038E-2</v>
      </c>
      <c r="M78" s="4">
        <v>1.6749280114930062E-3</v>
      </c>
    </row>
    <row r="79" spans="2:13" x14ac:dyDescent="0.3">
      <c r="B79" s="10" t="s">
        <v>92</v>
      </c>
      <c r="C79" s="1">
        <v>19.61220625141015</v>
      </c>
      <c r="D79" s="1">
        <v>18.999009259873169</v>
      </c>
      <c r="E79" s="1">
        <v>20.634003268038423</v>
      </c>
      <c r="F79" s="1">
        <v>21.219601320122891</v>
      </c>
      <c r="G79" s="1">
        <v>13.700925181111115</v>
      </c>
      <c r="H79" s="1">
        <v>17.25790486804727</v>
      </c>
      <c r="I79" s="1">
        <v>18.814770727407659</v>
      </c>
      <c r="J79" s="1">
        <v>19.737096698818661</v>
      </c>
      <c r="K79" s="1">
        <v>20.699370235328367</v>
      </c>
      <c r="L79" s="4">
        <v>4.8754563611541846E-2</v>
      </c>
      <c r="M79" s="4">
        <v>2.7628786691926066E-3</v>
      </c>
    </row>
    <row r="80" spans="2:13" x14ac:dyDescent="0.3">
      <c r="B80" s="10" t="s">
        <v>93</v>
      </c>
      <c r="C80" s="1">
        <v>19.908712346034534</v>
      </c>
      <c r="D80" s="1">
        <v>20.484549962819411</v>
      </c>
      <c r="E80" s="1">
        <v>21.500692376962</v>
      </c>
      <c r="F80" s="1">
        <v>22.682092791116066</v>
      </c>
      <c r="G80" s="1">
        <v>18.77431877423011</v>
      </c>
      <c r="H80" s="1">
        <v>24.872458703560007</v>
      </c>
      <c r="I80" s="1">
        <v>27.001049934522726</v>
      </c>
      <c r="J80" s="1">
        <v>27.94142039445455</v>
      </c>
      <c r="K80" s="1">
        <v>30.628106609188205</v>
      </c>
      <c r="L80" s="4">
        <v>9.6154246162334367E-2</v>
      </c>
      <c r="M80" s="4">
        <v>4.0881312555034249E-3</v>
      </c>
    </row>
    <row r="81" spans="2:13" x14ac:dyDescent="0.3">
      <c r="B81" s="11" t="s">
        <v>94</v>
      </c>
      <c r="C81" s="3">
        <v>3.6392761473281849</v>
      </c>
      <c r="D81" s="3">
        <v>3.8491005974192043</v>
      </c>
      <c r="E81" s="3">
        <v>4.0420830163857833</v>
      </c>
      <c r="F81" s="3">
        <v>3.8383385319576031</v>
      </c>
      <c r="G81" s="3">
        <v>3.31430087665963</v>
      </c>
      <c r="H81" s="3">
        <v>3.8210146288843863</v>
      </c>
      <c r="I81" s="3">
        <v>4.0211357886367756</v>
      </c>
      <c r="J81" s="3">
        <v>4.0484389271149723</v>
      </c>
      <c r="K81" s="3">
        <v>3.9931189358720767</v>
      </c>
      <c r="L81" s="5">
        <v>-1.3664524089120444E-2</v>
      </c>
      <c r="M81" s="5">
        <v>5.3298738106729768E-4</v>
      </c>
    </row>
    <row r="82" spans="2:13" x14ac:dyDescent="0.3">
      <c r="B82" s="11" t="s">
        <v>95</v>
      </c>
      <c r="C82" s="3">
        <v>1271.6577040674381</v>
      </c>
      <c r="D82" s="3">
        <v>1317.8101365807483</v>
      </c>
      <c r="E82" s="3">
        <v>1456.3639538798773</v>
      </c>
      <c r="F82" s="3">
        <v>1529.6143848201425</v>
      </c>
      <c r="G82" s="3">
        <v>951.23824098043463</v>
      </c>
      <c r="H82" s="3">
        <v>1317.0236276180199</v>
      </c>
      <c r="I82" s="3">
        <v>1562.723269398452</v>
      </c>
      <c r="J82" s="3">
        <v>1691.5056805412589</v>
      </c>
      <c r="K82" s="3">
        <v>1771.577701646373</v>
      </c>
      <c r="L82" s="5">
        <v>4.7337719303131243E-2</v>
      </c>
      <c r="M82" s="5">
        <v>0.23646392074006886</v>
      </c>
    </row>
    <row r="83" spans="2:13" x14ac:dyDescent="0.3">
      <c r="B83" s="11" t="s">
        <v>96</v>
      </c>
      <c r="C83" s="3">
        <v>283.24054421278998</v>
      </c>
      <c r="D83" s="3">
        <v>291.97497349741826</v>
      </c>
      <c r="E83" s="3">
        <v>316.00550425799662</v>
      </c>
      <c r="F83" s="3">
        <v>335.57610454412787</v>
      </c>
      <c r="G83" s="3">
        <v>213.88593701722408</v>
      </c>
      <c r="H83" s="3">
        <v>308.7305300974939</v>
      </c>
      <c r="I83" s="3">
        <v>329.62486846594413</v>
      </c>
      <c r="J83" s="3">
        <v>336.23821712098436</v>
      </c>
      <c r="K83" s="3">
        <v>334.17039220033143</v>
      </c>
      <c r="L83" s="5">
        <v>-6.1498806957713814E-3</v>
      </c>
      <c r="M83" s="5">
        <v>4.460388108379456E-2</v>
      </c>
    </row>
    <row r="84" spans="2:13" x14ac:dyDescent="0.3">
      <c r="B84" s="10" t="s">
        <v>97</v>
      </c>
      <c r="C84" s="1">
        <v>33.920928726716838</v>
      </c>
      <c r="D84" s="1">
        <v>37.009922695272159</v>
      </c>
      <c r="E84" s="1">
        <v>42.374286915415659</v>
      </c>
      <c r="F84" s="1">
        <v>40.882598637539566</v>
      </c>
      <c r="G84" s="1">
        <v>29.752775975956517</v>
      </c>
      <c r="H84" s="1">
        <v>37.80537728887834</v>
      </c>
      <c r="I84" s="1">
        <v>42.550375770228378</v>
      </c>
      <c r="J84" s="1">
        <v>43.306122624215497</v>
      </c>
      <c r="K84" s="1">
        <v>46.82986832778154</v>
      </c>
      <c r="L84" s="4">
        <v>8.1368302910491241E-2</v>
      </c>
      <c r="M84" s="4">
        <v>6.2506850601232091E-3</v>
      </c>
    </row>
    <row r="85" spans="2:13" x14ac:dyDescent="0.3">
      <c r="B85" s="10" t="s">
        <v>98</v>
      </c>
      <c r="C85" s="1">
        <v>7.8931754248982093</v>
      </c>
      <c r="D85" s="1">
        <v>7.8009637887790131</v>
      </c>
      <c r="E85" s="1">
        <v>8.5749797642367511</v>
      </c>
      <c r="F85" s="1">
        <v>9.0496580676659715</v>
      </c>
      <c r="G85" s="1">
        <v>8.0975098767165701</v>
      </c>
      <c r="H85" s="1">
        <v>8.321872443220041</v>
      </c>
      <c r="I85" s="1">
        <v>8.8786231541368856</v>
      </c>
      <c r="J85" s="1">
        <v>8.9198394240833991</v>
      </c>
      <c r="K85" s="1">
        <v>9.1796197001319051</v>
      </c>
      <c r="L85" s="4">
        <v>2.9123873614484985E-2</v>
      </c>
      <c r="M85" s="4">
        <v>1.2252631443592484E-3</v>
      </c>
    </row>
    <row r="86" spans="2:13" x14ac:dyDescent="0.3">
      <c r="B86" s="10" t="s">
        <v>99</v>
      </c>
      <c r="C86" s="1">
        <v>8.2747456655809941</v>
      </c>
      <c r="D86" s="1">
        <v>8.681921638513689</v>
      </c>
      <c r="E86" s="1">
        <v>8.7351217601237501</v>
      </c>
      <c r="F86" s="1">
        <v>9.5612901793974743</v>
      </c>
      <c r="G86" s="1">
        <v>8.0517281215909158</v>
      </c>
      <c r="H86" s="1">
        <v>10.421935610684361</v>
      </c>
      <c r="I86" s="1">
        <v>11.189194218275325</v>
      </c>
      <c r="J86" s="1">
        <v>11.858223471452069</v>
      </c>
      <c r="K86" s="1">
        <v>11.380506238186406</v>
      </c>
      <c r="L86" s="4">
        <v>-4.028573372864297E-2</v>
      </c>
      <c r="M86" s="4">
        <v>1.5190296889532309E-3</v>
      </c>
    </row>
    <row r="87" spans="2:13" x14ac:dyDescent="0.3">
      <c r="B87" s="11" t="s">
        <v>100</v>
      </c>
      <c r="C87" s="3">
        <v>407.02404084734292</v>
      </c>
      <c r="D87" s="3">
        <v>432.36182735419646</v>
      </c>
      <c r="E87" s="3">
        <v>456.20699334063585</v>
      </c>
      <c r="F87" s="3">
        <v>460.96007360482537</v>
      </c>
      <c r="G87" s="3">
        <v>346.73508363062467</v>
      </c>
      <c r="H87" s="3">
        <v>455.5047871028886</v>
      </c>
      <c r="I87" s="3">
        <v>513.3161741344868</v>
      </c>
      <c r="J87" s="3">
        <v>545.26029778329553</v>
      </c>
      <c r="K87" s="3">
        <v>551.24076695007284</v>
      </c>
      <c r="L87" s="5">
        <v>1.0968099440011203E-2</v>
      </c>
      <c r="M87" s="5">
        <v>7.3577666338676823E-2</v>
      </c>
    </row>
    <row r="88" spans="2:13" x14ac:dyDescent="0.3">
      <c r="B88" s="11" t="s">
        <v>101</v>
      </c>
      <c r="C88" s="3">
        <v>8.463447267991226</v>
      </c>
      <c r="D88" s="3">
        <v>8.089820403798857</v>
      </c>
      <c r="E88" s="3">
        <v>8.491635692598674</v>
      </c>
      <c r="F88" s="3">
        <v>8.3094992078117187</v>
      </c>
      <c r="G88" s="3">
        <v>6.9731796441016183</v>
      </c>
      <c r="H88" s="3">
        <v>8.4056624354431335</v>
      </c>
      <c r="I88" s="3">
        <v>9.3078239014056408</v>
      </c>
      <c r="J88" s="3">
        <v>9.812335275101173</v>
      </c>
      <c r="K88" s="3">
        <v>10.631376927570322</v>
      </c>
      <c r="L88" s="5">
        <v>8.347061423262514E-2</v>
      </c>
      <c r="M88" s="5">
        <v>1.4190385602745614E-3</v>
      </c>
    </row>
    <row r="89" spans="2:13" x14ac:dyDescent="0.3">
      <c r="B89" s="11" t="s">
        <v>102</v>
      </c>
      <c r="C89" s="3">
        <v>31.370452220540272</v>
      </c>
      <c r="D89" s="3">
        <v>32.225770759104925</v>
      </c>
      <c r="E89" s="3">
        <v>34.683283618416006</v>
      </c>
      <c r="F89" s="3">
        <v>35.923642439405896</v>
      </c>
      <c r="G89" s="3">
        <v>29.426009628917466</v>
      </c>
      <c r="H89" s="3">
        <v>44.220226805654299</v>
      </c>
      <c r="I89" s="3">
        <v>46.983051321588576</v>
      </c>
      <c r="J89" s="3">
        <v>50.498598949795728</v>
      </c>
      <c r="K89" s="3">
        <v>56.436449860966604</v>
      </c>
      <c r="L89" s="5">
        <v>0.11758446837454084</v>
      </c>
      <c r="M89" s="5">
        <v>7.5329375586362666E-3</v>
      </c>
    </row>
    <row r="90" spans="2:13" x14ac:dyDescent="0.3">
      <c r="B90" s="10" t="s">
        <v>103</v>
      </c>
      <c r="C90" s="1">
        <v>194.98484948579693</v>
      </c>
      <c r="D90" s="1">
        <v>199.85355683566854</v>
      </c>
      <c r="E90" s="1">
        <v>214.58043393127477</v>
      </c>
      <c r="F90" s="1">
        <v>212.2047286115274</v>
      </c>
      <c r="G90" s="1">
        <v>123.66592895134963</v>
      </c>
      <c r="H90" s="1">
        <v>187.25304941715893</v>
      </c>
      <c r="I90" s="1">
        <v>220.6643977119796</v>
      </c>
      <c r="J90" s="1">
        <v>228.29407185187006</v>
      </c>
      <c r="K90" s="1">
        <v>243.64644697673953</v>
      </c>
      <c r="L90" s="4">
        <v>6.7248242586127827E-2</v>
      </c>
      <c r="M90" s="4">
        <v>3.2521065304087604E-2</v>
      </c>
    </row>
    <row r="91" spans="2:13" x14ac:dyDescent="0.3">
      <c r="B91" s="10" t="s">
        <v>104</v>
      </c>
      <c r="C91" s="1">
        <v>14.432249504006327</v>
      </c>
      <c r="D91" s="1">
        <v>15.031552353653915</v>
      </c>
      <c r="E91" s="1">
        <v>16.109600368328323</v>
      </c>
      <c r="F91" s="1">
        <v>16.183865139145517</v>
      </c>
      <c r="G91" s="1">
        <v>14.432085109165033</v>
      </c>
      <c r="H91" s="1">
        <v>18.825086678246546</v>
      </c>
      <c r="I91" s="1">
        <v>19.723008318967953</v>
      </c>
      <c r="J91" s="1">
        <v>19.580874926826539</v>
      </c>
      <c r="K91" s="1">
        <v>19.71096946302745</v>
      </c>
      <c r="L91" s="4">
        <v>6.6439593065719116E-3</v>
      </c>
      <c r="M91" s="4">
        <v>2.6309504327604229E-3</v>
      </c>
    </row>
    <row r="92" spans="2:13" x14ac:dyDescent="0.3">
      <c r="B92" s="10" t="s">
        <v>105</v>
      </c>
      <c r="C92" s="1">
        <v>2.1582253049196174</v>
      </c>
      <c r="D92" s="1">
        <v>2.2504392628167</v>
      </c>
      <c r="E92" s="1">
        <v>1.9213937297642882</v>
      </c>
      <c r="F92" s="1">
        <v>1.9392919221558951</v>
      </c>
      <c r="G92" s="1">
        <v>1.8993479434071552</v>
      </c>
      <c r="H92" s="1">
        <v>2.9136797019722525</v>
      </c>
      <c r="I92" s="1">
        <v>3.1094570614477046</v>
      </c>
      <c r="J92" s="1">
        <v>3.1117970222115523</v>
      </c>
      <c r="K92" s="1">
        <v>3.0832757449391957</v>
      </c>
      <c r="L92" s="4">
        <v>-9.1655326709216833E-3</v>
      </c>
      <c r="M92" s="4">
        <v>4.1154473252486901E-4</v>
      </c>
    </row>
    <row r="93" spans="2:13" x14ac:dyDescent="0.3">
      <c r="B93" s="11" t="s">
        <v>106</v>
      </c>
      <c r="C93" s="3">
        <v>13.805927922019093</v>
      </c>
      <c r="D93" s="3">
        <v>13.161413844821624</v>
      </c>
      <c r="E93" s="3">
        <v>14.001813365210136</v>
      </c>
      <c r="F93" s="3">
        <v>14.070128887757976</v>
      </c>
      <c r="G93" s="3">
        <v>14.048863031135783</v>
      </c>
      <c r="H93" s="3">
        <v>15.511075335801888</v>
      </c>
      <c r="I93" s="3">
        <v>17.075227263795661</v>
      </c>
      <c r="J93" s="3">
        <v>18.066670876367674</v>
      </c>
      <c r="K93" s="3">
        <v>18.694087290800887</v>
      </c>
      <c r="L93" s="5">
        <v>3.472783772542809E-2</v>
      </c>
      <c r="M93" s="5">
        <v>2.4952205998821308E-3</v>
      </c>
    </row>
    <row r="94" spans="2:13" x14ac:dyDescent="0.3">
      <c r="B94" s="11" t="s">
        <v>107</v>
      </c>
      <c r="C94" s="3">
        <v>5.1338463219572814</v>
      </c>
      <c r="D94" s="3">
        <v>5.6676830453608771</v>
      </c>
      <c r="E94" s="3">
        <v>5.7425655139966247</v>
      </c>
      <c r="F94" s="3">
        <v>6.0047415993897229</v>
      </c>
      <c r="G94" s="3">
        <v>6.1263818348670576</v>
      </c>
      <c r="H94" s="3">
        <v>7.3395748132000325</v>
      </c>
      <c r="I94" s="3">
        <v>7.5850471820034508</v>
      </c>
      <c r="J94" s="3">
        <v>7.3960781569630019</v>
      </c>
      <c r="K94" s="3">
        <v>7.4670679123413652</v>
      </c>
      <c r="L94" s="5">
        <v>9.5982970801262724E-3</v>
      </c>
      <c r="M94" s="5">
        <v>9.9667779366589262E-4</v>
      </c>
    </row>
    <row r="95" spans="2:13" x14ac:dyDescent="0.3">
      <c r="B95" s="11" t="s">
        <v>108</v>
      </c>
      <c r="C95" s="3">
        <v>50.023555018105412</v>
      </c>
      <c r="D95" s="3">
        <v>50.410809683746884</v>
      </c>
      <c r="E95" s="3">
        <v>53.951157488044267</v>
      </c>
      <c r="F95" s="3">
        <v>57.360275697151998</v>
      </c>
      <c r="G95" s="3">
        <v>45.158985104375205</v>
      </c>
      <c r="H95" s="3">
        <v>51.990978858637035</v>
      </c>
      <c r="I95" s="3">
        <v>55.739323219298939</v>
      </c>
      <c r="J95" s="3">
        <v>61.105589076309251</v>
      </c>
      <c r="K95" s="3">
        <v>64.095089695380807</v>
      </c>
      <c r="L95" s="5">
        <v>4.8923521796643499E-2</v>
      </c>
      <c r="M95" s="5">
        <v>8.5551856943509186E-3</v>
      </c>
    </row>
    <row r="96" spans="2:13" x14ac:dyDescent="0.3">
      <c r="B96" s="10" t="s">
        <v>109</v>
      </c>
      <c r="C96" s="1">
        <v>25.636807984216642</v>
      </c>
      <c r="D96" s="1">
        <v>28.646777857914927</v>
      </c>
      <c r="E96" s="1">
        <v>31.791786418876935</v>
      </c>
      <c r="F96" s="1">
        <v>32.948239842243559</v>
      </c>
      <c r="G96" s="1">
        <v>27.464605370588522</v>
      </c>
      <c r="H96" s="1">
        <v>39.605454095632297</v>
      </c>
      <c r="I96" s="1">
        <v>45.3302447755269</v>
      </c>
      <c r="J96" s="1">
        <v>46.510753348120609</v>
      </c>
      <c r="K96" s="1">
        <v>43.749930190845149</v>
      </c>
      <c r="L96" s="4">
        <v>-5.9358814006116645E-2</v>
      </c>
      <c r="M96" s="4">
        <v>5.8395858197003818E-3</v>
      </c>
    </row>
    <row r="97" spans="2:13" x14ac:dyDescent="0.3">
      <c r="B97" s="10" t="s">
        <v>110</v>
      </c>
      <c r="C97" s="1">
        <v>26.871329470136249</v>
      </c>
      <c r="D97" s="1">
        <v>27.665804129772265</v>
      </c>
      <c r="E97" s="1">
        <v>29.072645753053777</v>
      </c>
      <c r="F97" s="1">
        <v>29.748875339377943</v>
      </c>
      <c r="G97" s="1">
        <v>21.515685743530476</v>
      </c>
      <c r="H97" s="1">
        <v>28.10509416618628</v>
      </c>
      <c r="I97" s="1">
        <v>32.821510104246585</v>
      </c>
      <c r="J97" s="1">
        <v>34.901096138666979</v>
      </c>
      <c r="K97" s="1">
        <v>35.868842841010185</v>
      </c>
      <c r="L97" s="4">
        <v>2.7728260983500785E-2</v>
      </c>
      <c r="M97" s="4">
        <v>4.7876461770276109E-3</v>
      </c>
    </row>
    <row r="98" spans="2:13" x14ac:dyDescent="0.3">
      <c r="B98" s="10" t="s">
        <v>111</v>
      </c>
      <c r="C98" s="1">
        <v>5.1202172866616085</v>
      </c>
      <c r="D98" s="1">
        <v>5.3535106679721425</v>
      </c>
      <c r="E98" s="1">
        <v>5.6608782897983412</v>
      </c>
      <c r="F98" s="1">
        <v>6.0553460586105938</v>
      </c>
      <c r="G98" s="1">
        <v>5.9068661970280445</v>
      </c>
      <c r="H98" s="1">
        <v>5.4580413657279578</v>
      </c>
      <c r="I98" s="1">
        <v>5.6266271520279236</v>
      </c>
      <c r="J98" s="1">
        <v>5.5434941242659495</v>
      </c>
      <c r="K98" s="1">
        <v>6.006834715351955</v>
      </c>
      <c r="L98" s="4">
        <v>8.358276940491205E-2</v>
      </c>
      <c r="M98" s="4">
        <v>8.017710353374083E-4</v>
      </c>
    </row>
    <row r="99" spans="2:13" x14ac:dyDescent="0.3">
      <c r="B99" s="11" t="s">
        <v>112</v>
      </c>
      <c r="C99" s="3">
        <v>61.538561356740551</v>
      </c>
      <c r="D99" s="3">
        <v>62.48542665804127</v>
      </c>
      <c r="E99" s="3">
        <v>67.071937074205849</v>
      </c>
      <c r="F99" s="3">
        <v>68.108041993114796</v>
      </c>
      <c r="G99" s="3">
        <v>48.894358641238263</v>
      </c>
      <c r="H99" s="3">
        <v>60.306008037181556</v>
      </c>
      <c r="I99" s="3">
        <v>66.829834954333691</v>
      </c>
      <c r="J99" s="3">
        <v>64.626111136968021</v>
      </c>
      <c r="K99" s="3">
        <v>61.250757589906897</v>
      </c>
      <c r="L99" s="5">
        <v>-5.2228944116835874E-2</v>
      </c>
      <c r="M99" s="5">
        <v>8.1755343130300948E-3</v>
      </c>
    </row>
    <row r="100" spans="2:13" x14ac:dyDescent="0.3">
      <c r="B100" s="11" t="s">
        <v>113</v>
      </c>
      <c r="C100" s="3">
        <v>8.9805474058452077</v>
      </c>
      <c r="D100" s="3">
        <v>8.8799069412396552</v>
      </c>
      <c r="E100" s="3">
        <v>8.8906968369050876</v>
      </c>
      <c r="F100" s="3">
        <v>9.2336644474025675</v>
      </c>
      <c r="G100" s="3">
        <v>8.0207992610771903</v>
      </c>
      <c r="H100" s="3">
        <v>8.6486591238108446</v>
      </c>
      <c r="I100" s="3">
        <v>9.3176381565882025</v>
      </c>
      <c r="J100" s="3">
        <v>9.7170074255132306</v>
      </c>
      <c r="K100" s="3">
        <v>9.3257986599201992</v>
      </c>
      <c r="L100" s="5">
        <v>-4.0260210624709747E-2</v>
      </c>
      <c r="M100" s="5">
        <v>1.2447745944803026E-3</v>
      </c>
    </row>
    <row r="101" spans="2:13" x14ac:dyDescent="0.3">
      <c r="B101" s="11" t="s">
        <v>114</v>
      </c>
      <c r="C101" s="3">
        <v>34.17543587641488</v>
      </c>
      <c r="D101" s="3">
        <v>36.547737433583116</v>
      </c>
      <c r="E101" s="3">
        <v>40.007112958040835</v>
      </c>
      <c r="F101" s="3">
        <v>38.648611037654909</v>
      </c>
      <c r="G101" s="3">
        <v>26.825303371158167</v>
      </c>
      <c r="H101" s="3">
        <v>39.617927045957749</v>
      </c>
      <c r="I101" s="3">
        <v>42.769092383687699</v>
      </c>
      <c r="J101" s="3">
        <v>45.86236255335448</v>
      </c>
      <c r="K101" s="3">
        <v>45.744887917536346</v>
      </c>
      <c r="L101" s="5">
        <v>-2.56146062430751E-3</v>
      </c>
      <c r="M101" s="5">
        <v>6.1058657154823724E-3</v>
      </c>
    </row>
    <row r="102" spans="2:13" x14ac:dyDescent="0.3">
      <c r="B102" s="10" t="s">
        <v>115</v>
      </c>
      <c r="C102" s="1">
        <v>219.93327683647203</v>
      </c>
      <c r="D102" s="1">
        <v>226.80510437286321</v>
      </c>
      <c r="E102" s="1">
        <v>230.40880876725916</v>
      </c>
      <c r="F102" s="1">
        <v>234.77368807475744</v>
      </c>
      <c r="G102" s="1">
        <v>173.31053895227566</v>
      </c>
      <c r="H102" s="1">
        <v>250.48586707123874</v>
      </c>
      <c r="I102" s="1">
        <v>256.9932740754694</v>
      </c>
      <c r="J102" s="1">
        <v>256.95038844190248</v>
      </c>
      <c r="K102" s="1">
        <v>273.74503745182653</v>
      </c>
      <c r="L102" s="4">
        <v>6.5361446276705593E-2</v>
      </c>
      <c r="M102" s="4">
        <v>3.6538518620346065E-2</v>
      </c>
    </row>
    <row r="103" spans="2:13" x14ac:dyDescent="0.3">
      <c r="B103" s="10" t="s">
        <v>116</v>
      </c>
      <c r="C103" s="1">
        <v>16.096482935650773</v>
      </c>
      <c r="D103" s="1">
        <v>16.82225423477923</v>
      </c>
      <c r="E103" s="1">
        <v>18.027841797726765</v>
      </c>
      <c r="F103" s="1">
        <v>18.096410686672172</v>
      </c>
      <c r="G103" s="1">
        <v>12.843991489246346</v>
      </c>
      <c r="H103" s="1">
        <v>16.759342277225148</v>
      </c>
      <c r="I103" s="1">
        <v>17.964154002102934</v>
      </c>
      <c r="J103" s="1">
        <v>18.980483800820274</v>
      </c>
      <c r="K103" s="1">
        <v>18.224400184454495</v>
      </c>
      <c r="L103" s="4">
        <v>-3.9834791583821638E-2</v>
      </c>
      <c r="M103" s="4">
        <v>2.4325284274843238E-3</v>
      </c>
    </row>
    <row r="104" spans="2:13" ht="15" thickBot="1" x14ac:dyDescent="0.35">
      <c r="B104" s="10" t="s">
        <v>117</v>
      </c>
      <c r="C104" s="1">
        <v>8.8179828145167498</v>
      </c>
      <c r="D104" s="1">
        <v>9.7489895473999528</v>
      </c>
      <c r="E104" s="1">
        <v>10.771599883299158</v>
      </c>
      <c r="F104" s="1">
        <v>11.226042792498891</v>
      </c>
      <c r="G104" s="1">
        <v>9.3044680718687403</v>
      </c>
      <c r="H104" s="1">
        <v>13.213825347747523</v>
      </c>
      <c r="I104" s="1">
        <v>13.279465668408536</v>
      </c>
      <c r="J104" s="1">
        <v>13.211548279132568</v>
      </c>
      <c r="K104" s="1">
        <v>12.570816393499118</v>
      </c>
      <c r="L104" s="4">
        <v>-4.8497865056851497E-2</v>
      </c>
      <c r="M104" s="4">
        <v>1.677908075128667E-3</v>
      </c>
    </row>
    <row r="105" spans="2:13" ht="15" thickBot="1" x14ac:dyDescent="0.35">
      <c r="B105" s="12" t="s">
        <v>119</v>
      </c>
      <c r="C105" s="6">
        <v>5664.6263439735812</v>
      </c>
      <c r="D105" s="6">
        <v>5828.5287398716036</v>
      </c>
      <c r="E105" s="6">
        <v>6250.534145014336</v>
      </c>
      <c r="F105" s="6">
        <v>6449.1098775894052</v>
      </c>
      <c r="G105" s="6">
        <v>4565.197430152456</v>
      </c>
      <c r="H105" s="6">
        <v>6147.5284206556398</v>
      </c>
      <c r="I105" s="6">
        <v>6938.6682055053316</v>
      </c>
      <c r="J105" s="6">
        <v>7289.1875415455725</v>
      </c>
      <c r="K105" s="6">
        <v>7491.957741806058</v>
      </c>
      <c r="L105" s="7">
        <v>2.7817942549121399E-2</v>
      </c>
      <c r="M105" s="7">
        <v>1</v>
      </c>
    </row>
  </sheetData>
  <mergeCells count="5">
    <mergeCell ref="B2:M3"/>
    <mergeCell ref="B4:B5"/>
    <mergeCell ref="L4:L5"/>
    <mergeCell ref="M4:M5"/>
    <mergeCell ref="C4:K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BE6A-8301-4754-B528-736943D59717}">
  <dimension ref="A2:K107"/>
  <sheetViews>
    <sheetView showGridLines="0" topLeftCell="A20" zoomScale="85" zoomScaleNormal="85" workbookViewId="0">
      <selection activeCell="F31" sqref="F31"/>
    </sheetView>
  </sheetViews>
  <sheetFormatPr defaultRowHeight="14.4" x14ac:dyDescent="0.3"/>
  <cols>
    <col min="2" max="2" width="29" customWidth="1"/>
    <col min="3" max="9" width="10.77734375" customWidth="1"/>
  </cols>
  <sheetData>
    <row r="2" spans="1:11" ht="14.55" customHeight="1" x14ac:dyDescent="0.3">
      <c r="B2" s="54" t="s">
        <v>118</v>
      </c>
      <c r="C2" s="55"/>
      <c r="D2" s="55"/>
      <c r="E2" s="55"/>
      <c r="F2" s="55"/>
      <c r="G2" s="55"/>
      <c r="H2" s="55"/>
      <c r="I2" s="55"/>
      <c r="J2" s="55"/>
    </row>
    <row r="3" spans="1:11" ht="15" customHeight="1" thickBot="1" x14ac:dyDescent="0.35">
      <c r="B3" s="56"/>
      <c r="C3" s="57"/>
      <c r="D3" s="57"/>
      <c r="E3" s="57"/>
      <c r="F3" s="57"/>
      <c r="G3" s="57"/>
      <c r="H3" s="57"/>
      <c r="I3" s="57"/>
      <c r="J3" s="57"/>
    </row>
    <row r="4" spans="1:11" ht="27.6" customHeight="1" thickBot="1" x14ac:dyDescent="0.35">
      <c r="B4" s="58" t="s">
        <v>0</v>
      </c>
      <c r="C4" s="59" t="s">
        <v>12</v>
      </c>
      <c r="D4" s="59"/>
      <c r="E4" s="59"/>
      <c r="F4" s="59"/>
      <c r="G4" s="59"/>
      <c r="H4" s="59"/>
      <c r="I4" s="59" t="s">
        <v>13</v>
      </c>
      <c r="J4" s="59" t="s">
        <v>1</v>
      </c>
    </row>
    <row r="5" spans="1:11" ht="29.55" customHeight="1" thickBot="1" x14ac:dyDescent="0.35">
      <c r="B5" s="58"/>
      <c r="C5" s="8" t="s">
        <v>2</v>
      </c>
      <c r="D5" s="8" t="s">
        <v>3</v>
      </c>
      <c r="E5" s="8" t="s">
        <v>5</v>
      </c>
      <c r="F5" s="8" t="s">
        <v>4</v>
      </c>
      <c r="G5" s="8" t="s">
        <v>6</v>
      </c>
      <c r="H5" s="8" t="s">
        <v>7</v>
      </c>
      <c r="I5" s="59"/>
      <c r="J5" s="59"/>
    </row>
    <row r="6" spans="1:11" x14ac:dyDescent="0.3">
      <c r="A6" s="36"/>
      <c r="B6" s="9" t="s">
        <v>19</v>
      </c>
      <c r="C6" s="1">
        <v>2.1624533011911469</v>
      </c>
      <c r="D6" s="1">
        <v>2.7234836575581034</v>
      </c>
      <c r="E6" s="1">
        <v>1.3663642202705455</v>
      </c>
      <c r="F6" s="1">
        <v>2.1907572817693692</v>
      </c>
      <c r="G6" s="1">
        <v>3.5204865982094264</v>
      </c>
      <c r="H6" s="1">
        <v>11.963545058998591</v>
      </c>
      <c r="I6" s="13">
        <v>-0.25414652689768724</v>
      </c>
      <c r="J6" s="13">
        <v>2.620597518955289E-3</v>
      </c>
      <c r="K6" s="36"/>
    </row>
    <row r="7" spans="1:11" x14ac:dyDescent="0.3">
      <c r="A7" s="36"/>
      <c r="B7" s="10" t="s">
        <v>20</v>
      </c>
      <c r="C7" s="1">
        <v>0.38900919694075864</v>
      </c>
      <c r="D7" s="1">
        <v>0.52425059984582167</v>
      </c>
      <c r="E7" s="1">
        <v>0.3781483880186976</v>
      </c>
      <c r="F7" s="1">
        <v>0.37614428160256014</v>
      </c>
      <c r="G7" s="1">
        <v>0.51743265921995329</v>
      </c>
      <c r="H7" s="1">
        <v>2.1849851256277915</v>
      </c>
      <c r="I7" s="4">
        <v>-8.9158533239353188E-2</v>
      </c>
      <c r="J7" s="4">
        <v>4.7861788215254093E-4</v>
      </c>
      <c r="K7" s="36"/>
    </row>
    <row r="8" spans="1:11" x14ac:dyDescent="0.3">
      <c r="A8" s="36"/>
      <c r="B8" s="10" t="s">
        <v>21</v>
      </c>
      <c r="C8" s="1">
        <v>3.7196398440863057</v>
      </c>
      <c r="D8" s="1">
        <v>3.9660975960604374</v>
      </c>
      <c r="E8" s="1">
        <v>2.4171487338252176</v>
      </c>
      <c r="F8" s="1">
        <v>3.7426496554346338</v>
      </c>
      <c r="G8" s="1">
        <v>5.8395581727590029</v>
      </c>
      <c r="H8" s="1">
        <v>19.685094002165595</v>
      </c>
      <c r="I8" s="4">
        <v>-0.10425457455836673</v>
      </c>
      <c r="J8" s="4">
        <v>4.3119918258405316E-3</v>
      </c>
      <c r="K8" s="36"/>
    </row>
    <row r="9" spans="1:11" x14ac:dyDescent="0.3">
      <c r="A9" s="36"/>
      <c r="B9" s="11" t="s">
        <v>22</v>
      </c>
      <c r="C9" s="3">
        <v>5.7021248485658766</v>
      </c>
      <c r="D9" s="3">
        <v>6.3020455247657701</v>
      </c>
      <c r="E9" s="3">
        <v>3.9198573005197841</v>
      </c>
      <c r="F9" s="3">
        <v>5.0987217155445261</v>
      </c>
      <c r="G9" s="3">
        <v>7.5797284333345898</v>
      </c>
      <c r="H9" s="3">
        <v>28.602477822730545</v>
      </c>
      <c r="I9" s="5">
        <v>-0.24080682986457058</v>
      </c>
      <c r="J9" s="5">
        <v>6.2653320607374812E-3</v>
      </c>
      <c r="K9" s="36"/>
    </row>
    <row r="10" spans="1:11" x14ac:dyDescent="0.3">
      <c r="A10" s="36"/>
      <c r="B10" s="11" t="s">
        <v>23</v>
      </c>
      <c r="C10" s="3">
        <v>0.55560302137003592</v>
      </c>
      <c r="D10" s="3">
        <v>0.66613353942209175</v>
      </c>
      <c r="E10" s="3">
        <v>0.54009105327500206</v>
      </c>
      <c r="F10" s="3">
        <v>0.62730456828614067</v>
      </c>
      <c r="G10" s="3">
        <v>1.3341574790820776</v>
      </c>
      <c r="H10" s="3">
        <v>3.7232896614353477</v>
      </c>
      <c r="I10" s="5">
        <v>-0.22951128793899378</v>
      </c>
      <c r="J10" s="5">
        <v>8.1558130144461386E-4</v>
      </c>
      <c r="K10" s="36"/>
    </row>
    <row r="11" spans="1:11" x14ac:dyDescent="0.3">
      <c r="A11" s="36"/>
      <c r="B11" s="11" t="s">
        <v>24</v>
      </c>
      <c r="C11" s="3">
        <v>1.5440816691905868</v>
      </c>
      <c r="D11" s="3">
        <v>2.1647056636326707</v>
      </c>
      <c r="E11" s="3">
        <v>1.7004212060216886</v>
      </c>
      <c r="F11" s="3">
        <v>1.9366861833745326</v>
      </c>
      <c r="G11" s="3">
        <v>4.0053088014285256</v>
      </c>
      <c r="H11" s="3">
        <v>11.351203523648003</v>
      </c>
      <c r="I11" s="5">
        <v>7.8570612546805307E-2</v>
      </c>
      <c r="J11" s="5">
        <v>2.4864649771059134E-3</v>
      </c>
      <c r="K11" s="36"/>
    </row>
    <row r="12" spans="1:11" x14ac:dyDescent="0.3">
      <c r="A12" s="36"/>
      <c r="B12" s="10" t="s">
        <v>25</v>
      </c>
      <c r="C12" s="1">
        <v>26.978456890558853</v>
      </c>
      <c r="D12" s="1">
        <v>45.380739674627527</v>
      </c>
      <c r="E12" s="1">
        <v>29.221306185559104</v>
      </c>
      <c r="F12" s="1">
        <v>36.041982923317889</v>
      </c>
      <c r="G12" s="1">
        <v>44.12113254191361</v>
      </c>
      <c r="H12" s="1">
        <v>181.74361821597699</v>
      </c>
      <c r="I12" s="4">
        <v>-0.27530338223390094</v>
      </c>
      <c r="J12" s="4">
        <v>3.9810680917234192E-2</v>
      </c>
      <c r="K12" s="36"/>
    </row>
    <row r="13" spans="1:11" x14ac:dyDescent="0.3">
      <c r="A13" s="36"/>
      <c r="B13" s="10" t="s">
        <v>26</v>
      </c>
      <c r="C13" s="1">
        <v>1.8897889477161407</v>
      </c>
      <c r="D13" s="1">
        <v>3.6019375135303324</v>
      </c>
      <c r="E13" s="1">
        <v>3.6020922428378759</v>
      </c>
      <c r="F13" s="1">
        <v>2.9596636881288103</v>
      </c>
      <c r="G13" s="1">
        <v>4.5565164605793802</v>
      </c>
      <c r="H13" s="1">
        <v>16.60999885279254</v>
      </c>
      <c r="I13" s="4">
        <v>-0.22562997507697358</v>
      </c>
      <c r="J13" s="4">
        <v>3.6383966097689319E-3</v>
      </c>
      <c r="K13" s="36"/>
    </row>
    <row r="14" spans="1:11" x14ac:dyDescent="0.3">
      <c r="A14" s="36"/>
      <c r="B14" s="10" t="s">
        <v>27</v>
      </c>
      <c r="C14" s="1">
        <v>2.9518473254401982</v>
      </c>
      <c r="D14" s="1">
        <v>4.7428910986590154</v>
      </c>
      <c r="E14" s="1">
        <v>4.9912350543408648</v>
      </c>
      <c r="F14" s="1">
        <v>3.7209453982845306</v>
      </c>
      <c r="G14" s="1">
        <v>5.9972658946020267</v>
      </c>
      <c r="H14" s="1">
        <v>22.404184771326637</v>
      </c>
      <c r="I14" s="4">
        <v>-0.21624660142639651</v>
      </c>
      <c r="J14" s="4">
        <v>4.907604789083227E-3</v>
      </c>
      <c r="K14" s="36"/>
    </row>
    <row r="15" spans="1:11" x14ac:dyDescent="0.3">
      <c r="A15" s="36"/>
      <c r="B15" s="11" t="s">
        <v>28</v>
      </c>
      <c r="C15" s="3">
        <v>1.8865676064547965</v>
      </c>
      <c r="D15" s="3">
        <v>2.9731882217401133</v>
      </c>
      <c r="E15" s="3">
        <v>1.7260742461757905</v>
      </c>
      <c r="F15" s="3">
        <v>2.414221333022494</v>
      </c>
      <c r="G15" s="3">
        <v>3.6912867363070379</v>
      </c>
      <c r="H15" s="3">
        <v>12.691338143700232</v>
      </c>
      <c r="I15" s="5">
        <v>-0.13978268675872874</v>
      </c>
      <c r="J15" s="5">
        <v>2.7800195583822535E-3</v>
      </c>
      <c r="K15" s="36"/>
    </row>
    <row r="16" spans="1:11" x14ac:dyDescent="0.3">
      <c r="A16" s="36"/>
      <c r="B16" s="11" t="s">
        <v>29</v>
      </c>
      <c r="C16" s="3">
        <v>4.5804376921770187</v>
      </c>
      <c r="D16" s="3">
        <v>5.9613586531694844</v>
      </c>
      <c r="E16" s="3">
        <v>3.9619636510890679</v>
      </c>
      <c r="F16" s="3">
        <v>5.2330663598710823</v>
      </c>
      <c r="G16" s="3">
        <v>7.0771811820151083</v>
      </c>
      <c r="H16" s="3">
        <v>26.814007538321761</v>
      </c>
      <c r="I16" s="5">
        <v>-0.23862328264842758</v>
      </c>
      <c r="J16" s="5">
        <v>5.8735701902439506E-3</v>
      </c>
      <c r="K16" s="36"/>
    </row>
    <row r="17" spans="1:11" x14ac:dyDescent="0.3">
      <c r="A17" s="36"/>
      <c r="B17" s="11" t="s">
        <v>30</v>
      </c>
      <c r="C17" s="3">
        <v>0.43738915389187966</v>
      </c>
      <c r="D17" s="3">
        <v>0.68726138944742032</v>
      </c>
      <c r="E17" s="3">
        <v>0.52815900739045618</v>
      </c>
      <c r="F17" s="3">
        <v>0.61502652768957489</v>
      </c>
      <c r="G17" s="3">
        <v>2.0020041653101037</v>
      </c>
      <c r="H17" s="3">
        <v>4.2698402437294352</v>
      </c>
      <c r="I17" s="5">
        <v>-0.18524402048952371</v>
      </c>
      <c r="J17" s="5">
        <v>9.3530242865900364E-4</v>
      </c>
      <c r="K17" s="36"/>
    </row>
    <row r="18" spans="1:11" x14ac:dyDescent="0.3">
      <c r="A18" s="36"/>
      <c r="B18" s="10" t="s">
        <v>31</v>
      </c>
      <c r="C18" s="1">
        <v>0.74400201086402939</v>
      </c>
      <c r="D18" s="1">
        <v>1.0231190952879605</v>
      </c>
      <c r="E18" s="1">
        <v>0.65442710161001871</v>
      </c>
      <c r="F18" s="1">
        <v>0.86285354175780749</v>
      </c>
      <c r="G18" s="1">
        <v>1.9877669979771013</v>
      </c>
      <c r="H18" s="1">
        <v>5.2721687474969174</v>
      </c>
      <c r="I18" s="4">
        <v>-0.14408898598205089</v>
      </c>
      <c r="J18" s="4">
        <v>1.1548610609203929E-3</v>
      </c>
      <c r="K18" s="36"/>
    </row>
    <row r="19" spans="1:11" x14ac:dyDescent="0.3">
      <c r="A19" s="36"/>
      <c r="B19" s="10" t="s">
        <v>32</v>
      </c>
      <c r="C19" s="1">
        <v>3.6553783015549066</v>
      </c>
      <c r="D19" s="1">
        <v>5.796879469833887</v>
      </c>
      <c r="E19" s="1">
        <v>3.7829558759935171</v>
      </c>
      <c r="F19" s="1">
        <v>5.0184704319590736</v>
      </c>
      <c r="G19" s="1">
        <v>6.6089009673434775</v>
      </c>
      <c r="H19" s="1">
        <v>24.86258504668486</v>
      </c>
      <c r="I19" s="4">
        <v>-0.19523258511909902</v>
      </c>
      <c r="J19" s="4">
        <v>5.4461138706666107E-3</v>
      </c>
      <c r="K19" s="36"/>
    </row>
    <row r="20" spans="1:11" x14ac:dyDescent="0.3">
      <c r="A20" s="36"/>
      <c r="B20" s="10" t="s">
        <v>33</v>
      </c>
      <c r="C20" s="1">
        <v>2.1512100898686426</v>
      </c>
      <c r="D20" s="1">
        <v>3.1457210366716071</v>
      </c>
      <c r="E20" s="1">
        <v>2.1792517043185113</v>
      </c>
      <c r="F20" s="1">
        <v>2.662153543899191</v>
      </c>
      <c r="G20" s="1">
        <v>4.005688626487192</v>
      </c>
      <c r="H20" s="1">
        <v>14.144025001245144</v>
      </c>
      <c r="I20" s="4">
        <v>-0.18217476086160955</v>
      </c>
      <c r="J20" s="4">
        <v>3.0982285470998344E-3</v>
      </c>
      <c r="K20" s="36"/>
    </row>
    <row r="21" spans="1:11" x14ac:dyDescent="0.3">
      <c r="A21" s="36"/>
      <c r="B21" s="11" t="s">
        <v>34</v>
      </c>
      <c r="C21" s="3">
        <v>1.2135242120214615</v>
      </c>
      <c r="D21" s="3">
        <v>2.111267485386211</v>
      </c>
      <c r="E21" s="3">
        <v>1.3830271288548535</v>
      </c>
      <c r="F21" s="3">
        <v>1.4609266034603121</v>
      </c>
      <c r="G21" s="3">
        <v>3.2060740400793972</v>
      </c>
      <c r="H21" s="3">
        <v>9.3748194698022349</v>
      </c>
      <c r="I21" s="5">
        <v>-0.18559460801680783</v>
      </c>
      <c r="J21" s="5">
        <v>2.0535408628513923E-3</v>
      </c>
      <c r="K21" s="36"/>
    </row>
    <row r="22" spans="1:11" x14ac:dyDescent="0.3">
      <c r="A22" s="36"/>
      <c r="B22" s="11" t="s">
        <v>35</v>
      </c>
      <c r="C22" s="3">
        <v>18.094102023074147</v>
      </c>
      <c r="D22" s="3">
        <v>23.774268204928429</v>
      </c>
      <c r="E22" s="3">
        <v>12.602978166956417</v>
      </c>
      <c r="F22" s="3">
        <v>19.826694833579428</v>
      </c>
      <c r="G22" s="3">
        <v>24.393070488533063</v>
      </c>
      <c r="H22" s="3">
        <v>98.691113717071488</v>
      </c>
      <c r="I22" s="5">
        <v>-0.22798345669886255</v>
      </c>
      <c r="J22" s="5">
        <v>2.1618148004997815E-2</v>
      </c>
      <c r="K22" s="36"/>
    </row>
    <row r="23" spans="1:11" x14ac:dyDescent="0.3">
      <c r="A23" s="36"/>
      <c r="B23" s="11" t="s">
        <v>36</v>
      </c>
      <c r="C23" s="3">
        <v>1.4424264067962027</v>
      </c>
      <c r="D23" s="3">
        <v>2.2089803879943211</v>
      </c>
      <c r="E23" s="3">
        <v>1.4949647849589256</v>
      </c>
      <c r="F23" s="3">
        <v>1.7251529313438001</v>
      </c>
      <c r="G23" s="3">
        <v>2.4625394638222078</v>
      </c>
      <c r="H23" s="3">
        <v>9.3340639749154573</v>
      </c>
      <c r="I23" s="5">
        <v>-0.17047003275828299</v>
      </c>
      <c r="J23" s="5">
        <v>2.0446134296986454E-3</v>
      </c>
      <c r="K23" s="36"/>
    </row>
    <row r="24" spans="1:11" x14ac:dyDescent="0.3">
      <c r="A24" s="36"/>
      <c r="B24" s="10" t="s">
        <v>37</v>
      </c>
      <c r="C24" s="1">
        <v>1.2192664122298493</v>
      </c>
      <c r="D24" s="1">
        <v>1.6555323278827716</v>
      </c>
      <c r="E24" s="1">
        <v>0.96328215692396646</v>
      </c>
      <c r="F24" s="1">
        <v>1.3692691798797221</v>
      </c>
      <c r="G24" s="1">
        <v>2.7786748844544324</v>
      </c>
      <c r="H24" s="1">
        <v>7.9860249613707417</v>
      </c>
      <c r="I24" s="4">
        <v>-9.4545139089680541E-2</v>
      </c>
      <c r="J24" s="4">
        <v>1.7493274022771113E-3</v>
      </c>
      <c r="K24" s="36"/>
    </row>
    <row r="25" spans="1:11" x14ac:dyDescent="0.3">
      <c r="A25" s="36"/>
      <c r="B25" s="10" t="s">
        <v>38</v>
      </c>
      <c r="C25" s="1">
        <v>3.0483694754896975</v>
      </c>
      <c r="D25" s="1">
        <v>3.771453485826862</v>
      </c>
      <c r="E25" s="1">
        <v>3.3740580144464274</v>
      </c>
      <c r="F25" s="1">
        <v>3.1396037467800961</v>
      </c>
      <c r="G25" s="1">
        <v>5.0832661623611957</v>
      </c>
      <c r="H25" s="1">
        <v>18.416750884904278</v>
      </c>
      <c r="I25" s="4">
        <v>-0.25702840888146616</v>
      </c>
      <c r="J25" s="4">
        <v>4.0341630710786676E-3</v>
      </c>
      <c r="K25" s="36"/>
    </row>
    <row r="26" spans="1:11" x14ac:dyDescent="0.3">
      <c r="A26" s="36"/>
      <c r="B26" s="10" t="s">
        <v>39</v>
      </c>
      <c r="C26" s="1">
        <v>4.9629122037185978</v>
      </c>
      <c r="D26" s="1">
        <v>6.6611023747922351</v>
      </c>
      <c r="E26" s="1">
        <v>4.0972371026274388</v>
      </c>
      <c r="F26" s="1">
        <v>6.7359733100983652</v>
      </c>
      <c r="G26" s="1">
        <v>6.9236309830838216</v>
      </c>
      <c r="H26" s="1">
        <v>29.380855974320458</v>
      </c>
      <c r="I26" s="4">
        <v>-0.23527556908787461</v>
      </c>
      <c r="J26" s="4">
        <v>6.4358346870749183E-3</v>
      </c>
      <c r="K26" s="36"/>
    </row>
    <row r="27" spans="1:11" x14ac:dyDescent="0.3">
      <c r="A27" s="36"/>
      <c r="B27" s="11" t="s">
        <v>40</v>
      </c>
      <c r="C27" s="3">
        <v>3.5796316182316086</v>
      </c>
      <c r="D27" s="3">
        <v>3.9453769814096069</v>
      </c>
      <c r="E27" s="3">
        <v>3.4528362090840878</v>
      </c>
      <c r="F27" s="3">
        <v>3.1685213086737392</v>
      </c>
      <c r="G27" s="3">
        <v>5.9819266528508033</v>
      </c>
      <c r="H27" s="3">
        <v>20.128292770249846</v>
      </c>
      <c r="I27" s="5">
        <v>-0.17499467561493842</v>
      </c>
      <c r="J27" s="5">
        <v>4.4090738852399754E-3</v>
      </c>
      <c r="K27" s="36"/>
    </row>
    <row r="28" spans="1:11" x14ac:dyDescent="0.3">
      <c r="A28" s="36"/>
      <c r="B28" s="11" t="s">
        <v>41</v>
      </c>
      <c r="C28" s="3">
        <v>6.5598821241894809</v>
      </c>
      <c r="D28" s="3">
        <v>11.848688058303793</v>
      </c>
      <c r="E28" s="3">
        <v>7.0140821624700864</v>
      </c>
      <c r="F28" s="3">
        <v>8.3730303339605445</v>
      </c>
      <c r="G28" s="3">
        <v>12.999006008136247</v>
      </c>
      <c r="H28" s="3">
        <v>46.794688687060152</v>
      </c>
      <c r="I28" s="5">
        <v>-0.26647906272195487</v>
      </c>
      <c r="J28" s="5">
        <v>1.0250309959869013E-2</v>
      </c>
      <c r="K28" s="36"/>
    </row>
    <row r="29" spans="1:11" x14ac:dyDescent="0.3">
      <c r="A29" s="36"/>
      <c r="B29" s="11" t="s">
        <v>42</v>
      </c>
      <c r="C29" s="3">
        <v>1.7027409469729111</v>
      </c>
      <c r="D29" s="3">
        <v>2.8909061517158974</v>
      </c>
      <c r="E29" s="3">
        <v>2.0315338053432819</v>
      </c>
      <c r="F29" s="3">
        <v>2.0676313354717188</v>
      </c>
      <c r="G29" s="3">
        <v>3.6905482152622215</v>
      </c>
      <c r="H29" s="3">
        <v>12.383360454766031</v>
      </c>
      <c r="I29" s="5">
        <v>-0.29806985978388378</v>
      </c>
      <c r="J29" s="5">
        <v>2.7125574839273669E-3</v>
      </c>
      <c r="K29" s="36"/>
    </row>
    <row r="30" spans="1:11" x14ac:dyDescent="0.3">
      <c r="A30" s="36"/>
      <c r="B30" s="10" t="s">
        <v>43</v>
      </c>
      <c r="C30" s="1">
        <v>24.268443993214259</v>
      </c>
      <c r="D30" s="1">
        <v>37.830629668310991</v>
      </c>
      <c r="E30" s="1">
        <v>26.680679982143268</v>
      </c>
      <c r="F30" s="1">
        <v>38.471316244688438</v>
      </c>
      <c r="G30" s="1">
        <v>38.478323955382095</v>
      </c>
      <c r="H30" s="1">
        <v>165.72939384373905</v>
      </c>
      <c r="I30" s="4">
        <v>-0.36125012354874053</v>
      </c>
      <c r="J30" s="4">
        <v>3.6302787859539394E-2</v>
      </c>
      <c r="K30" s="36"/>
    </row>
    <row r="31" spans="1:11" x14ac:dyDescent="0.3">
      <c r="A31" s="36"/>
      <c r="B31" s="10" t="s">
        <v>44</v>
      </c>
      <c r="C31" s="1">
        <v>1.6898749138796409</v>
      </c>
      <c r="D31" s="1">
        <v>1.5938473881831938</v>
      </c>
      <c r="E31" s="1">
        <v>1.642695030508847</v>
      </c>
      <c r="F31" s="1">
        <v>1.7095623458750702</v>
      </c>
      <c r="G31" s="1">
        <v>2.3541977150875275</v>
      </c>
      <c r="H31" s="1">
        <v>8.9901773935342799</v>
      </c>
      <c r="I31" s="4">
        <v>-8.3033993779558668E-2</v>
      </c>
      <c r="J31" s="4">
        <v>1.9692855634578874E-3</v>
      </c>
      <c r="K31" s="36"/>
    </row>
    <row r="32" spans="1:11" x14ac:dyDescent="0.3">
      <c r="A32" s="36"/>
      <c r="B32" s="10" t="s">
        <v>45</v>
      </c>
      <c r="C32" s="1">
        <v>1.4430691069104693</v>
      </c>
      <c r="D32" s="1">
        <v>1.3223658930545608</v>
      </c>
      <c r="E32" s="1">
        <v>1.0426539116616484</v>
      </c>
      <c r="F32" s="1">
        <v>1.3064487138822205</v>
      </c>
      <c r="G32" s="1">
        <v>2.254313064870487</v>
      </c>
      <c r="H32" s="1">
        <v>7.3688506903793858</v>
      </c>
      <c r="I32" s="4">
        <v>2.5077155648325355E-2</v>
      </c>
      <c r="J32" s="4">
        <v>1.6141362565634538E-3</v>
      </c>
      <c r="K32" s="36"/>
    </row>
    <row r="33" spans="1:11" x14ac:dyDescent="0.3">
      <c r="A33" s="36"/>
      <c r="B33" s="11" t="s">
        <v>46</v>
      </c>
      <c r="C33" s="3">
        <v>2.2675566397784315</v>
      </c>
      <c r="D33" s="3">
        <v>3.0171288410215578</v>
      </c>
      <c r="E33" s="3">
        <v>2.3168932873322587</v>
      </c>
      <c r="F33" s="3">
        <v>2.3676441503951362</v>
      </c>
      <c r="G33" s="3">
        <v>3.9726813001759647</v>
      </c>
      <c r="H33" s="3">
        <v>13.94190421870335</v>
      </c>
      <c r="I33" s="5">
        <v>-0.1092867228132729</v>
      </c>
      <c r="J33" s="5">
        <v>3.0539542773373009E-3</v>
      </c>
      <c r="K33" s="36"/>
    </row>
    <row r="34" spans="1:11" x14ac:dyDescent="0.3">
      <c r="A34" s="36"/>
      <c r="B34" s="11" t="s">
        <v>47</v>
      </c>
      <c r="C34" s="3">
        <v>13.464449079209974</v>
      </c>
      <c r="D34" s="3">
        <v>19.16634515473342</v>
      </c>
      <c r="E34" s="3">
        <v>13.979339399568019</v>
      </c>
      <c r="F34" s="3">
        <v>15.593642330299529</v>
      </c>
      <c r="G34" s="3">
        <v>19.65967266732202</v>
      </c>
      <c r="H34" s="3">
        <v>81.863448631132968</v>
      </c>
      <c r="I34" s="5">
        <v>-0.28488186867794774</v>
      </c>
      <c r="J34" s="5">
        <v>1.79320719166354E-2</v>
      </c>
      <c r="K34" s="36"/>
    </row>
    <row r="35" spans="1:11" x14ac:dyDescent="0.3">
      <c r="A35" s="36"/>
      <c r="B35" s="11" t="s">
        <v>48</v>
      </c>
      <c r="C35" s="3">
        <v>33.662257737320772</v>
      </c>
      <c r="D35" s="3">
        <v>31.782470185465716</v>
      </c>
      <c r="E35" s="3">
        <v>23.031262354838645</v>
      </c>
      <c r="F35" s="3">
        <v>27.459436959150704</v>
      </c>
      <c r="G35" s="3">
        <v>39.29469616060176</v>
      </c>
      <c r="H35" s="3">
        <v>155.23012339737761</v>
      </c>
      <c r="I35" s="5">
        <v>-0.10802643520558208</v>
      </c>
      <c r="J35" s="5">
        <v>3.4002937610563236E-2</v>
      </c>
      <c r="K35" s="36"/>
    </row>
    <row r="36" spans="1:11" x14ac:dyDescent="0.3">
      <c r="A36" s="36"/>
      <c r="B36" s="10" t="s">
        <v>49</v>
      </c>
      <c r="C36" s="1">
        <v>29.185804797537337</v>
      </c>
      <c r="D36" s="1">
        <v>40.625200534549194</v>
      </c>
      <c r="E36" s="1">
        <v>34.668732845410588</v>
      </c>
      <c r="F36" s="1">
        <v>33.408133158281942</v>
      </c>
      <c r="G36" s="1">
        <v>40.189684296727101</v>
      </c>
      <c r="H36" s="1">
        <v>178.07755563250615</v>
      </c>
      <c r="I36" s="4">
        <v>-0.31395514678981673</v>
      </c>
      <c r="J36" s="4">
        <v>3.9007635125773557E-2</v>
      </c>
      <c r="K36" s="36"/>
    </row>
    <row r="37" spans="1:11" x14ac:dyDescent="0.3">
      <c r="A37" s="36"/>
      <c r="B37" s="10" t="s">
        <v>50</v>
      </c>
      <c r="C37" s="1">
        <v>0.91009206186797054</v>
      </c>
      <c r="D37" s="1">
        <v>1.3627368287080097</v>
      </c>
      <c r="E37" s="1">
        <v>0.83848247542053234</v>
      </c>
      <c r="F37" s="1">
        <v>1.2465533200171475</v>
      </c>
      <c r="G37" s="1">
        <v>2.5520641876469967</v>
      </c>
      <c r="H37" s="1">
        <v>6.9099288736606557</v>
      </c>
      <c r="I37" s="4">
        <v>-0.26905366226238991</v>
      </c>
      <c r="J37" s="4">
        <v>1.5136100857372767E-3</v>
      </c>
      <c r="K37" s="36"/>
    </row>
    <row r="38" spans="1:11" x14ac:dyDescent="0.3">
      <c r="A38" s="36"/>
      <c r="B38" s="10" t="s">
        <v>51</v>
      </c>
      <c r="C38" s="1">
        <v>2.3916036228773607</v>
      </c>
      <c r="D38" s="1">
        <v>3.3798747970748741</v>
      </c>
      <c r="E38" s="1">
        <v>1.9940753163901976</v>
      </c>
      <c r="F38" s="1">
        <v>2.4098244439514018</v>
      </c>
      <c r="G38" s="1">
        <v>4.5948704664062561</v>
      </c>
      <c r="H38" s="1">
        <v>14.770248646700091</v>
      </c>
      <c r="I38" s="4">
        <v>-9.8308947395050583E-2</v>
      </c>
      <c r="J38" s="4">
        <v>3.2354019454108982E-3</v>
      </c>
      <c r="K38" s="36"/>
    </row>
    <row r="39" spans="1:11" x14ac:dyDescent="0.3">
      <c r="A39" s="36"/>
      <c r="B39" s="11" t="s">
        <v>52</v>
      </c>
      <c r="C39" s="3">
        <v>1.9352869861993487</v>
      </c>
      <c r="D39" s="3">
        <v>2.6404504199022645</v>
      </c>
      <c r="E39" s="3">
        <v>1.5199383994099365</v>
      </c>
      <c r="F39" s="3">
        <v>2.0073766423212125</v>
      </c>
      <c r="G39" s="3">
        <v>4.1124390597167269</v>
      </c>
      <c r="H39" s="3">
        <v>12.215491507549487</v>
      </c>
      <c r="I39" s="5">
        <v>-0.17941869615101347</v>
      </c>
      <c r="J39" s="5">
        <v>2.6757860299464736E-3</v>
      </c>
      <c r="K39" s="36"/>
    </row>
    <row r="40" spans="1:11" x14ac:dyDescent="0.3">
      <c r="A40" s="36"/>
      <c r="B40" s="11" t="s">
        <v>53</v>
      </c>
      <c r="C40" s="3">
        <v>1.0466436000953159</v>
      </c>
      <c r="D40" s="3">
        <v>1.6392586413142538</v>
      </c>
      <c r="E40" s="3">
        <v>0.88942146107889675</v>
      </c>
      <c r="F40" s="3">
        <v>1.2029473242726729</v>
      </c>
      <c r="G40" s="3">
        <v>2.1789017535188351</v>
      </c>
      <c r="H40" s="3">
        <v>6.9571727802799739</v>
      </c>
      <c r="I40" s="5">
        <v>-0.25606140081068118</v>
      </c>
      <c r="J40" s="5">
        <v>1.5239587962458912E-3</v>
      </c>
      <c r="K40" s="36"/>
    </row>
    <row r="41" spans="1:11" x14ac:dyDescent="0.3">
      <c r="A41" s="36"/>
      <c r="B41" s="11" t="s">
        <v>54</v>
      </c>
      <c r="C41" s="3">
        <v>2.0989227387428699</v>
      </c>
      <c r="D41" s="3">
        <v>2.1111121309363945</v>
      </c>
      <c r="E41" s="3">
        <v>1.4942333693309358</v>
      </c>
      <c r="F41" s="3">
        <v>1.9607284526602178</v>
      </c>
      <c r="G41" s="3">
        <v>4.8990516445288046</v>
      </c>
      <c r="H41" s="3">
        <v>12.564048336199221</v>
      </c>
      <c r="I41" s="5">
        <v>8.3649744112771485E-2</v>
      </c>
      <c r="J41" s="5">
        <v>2.75213690720483E-3</v>
      </c>
      <c r="K41" s="36"/>
    </row>
    <row r="42" spans="1:11" x14ac:dyDescent="0.3">
      <c r="A42" s="36"/>
      <c r="B42" s="10" t="s">
        <v>55</v>
      </c>
      <c r="C42" s="1">
        <v>1.0976895624393843</v>
      </c>
      <c r="D42" s="1">
        <v>1.64487582847917</v>
      </c>
      <c r="E42" s="1">
        <v>1.4623417883056784</v>
      </c>
      <c r="F42" s="1">
        <v>1.3065655416769995</v>
      </c>
      <c r="G42" s="1">
        <v>2.3932972540228934</v>
      </c>
      <c r="H42" s="1">
        <v>7.9047699749241254</v>
      </c>
      <c r="I42" s="4">
        <v>-0.27795508874905805</v>
      </c>
      <c r="J42" s="4">
        <v>1.731528613136046E-3</v>
      </c>
      <c r="K42" s="36"/>
    </row>
    <row r="43" spans="1:11" x14ac:dyDescent="0.3">
      <c r="A43" s="36"/>
      <c r="B43" s="10" t="s">
        <v>56</v>
      </c>
      <c r="C43" s="1">
        <v>0.50224419761882433</v>
      </c>
      <c r="D43" s="1">
        <v>0.86134539760614581</v>
      </c>
      <c r="E43" s="1">
        <v>0.82946552637200266</v>
      </c>
      <c r="F43" s="1">
        <v>0.65038977494266281</v>
      </c>
      <c r="G43" s="1">
        <v>1.6286210694527234</v>
      </c>
      <c r="H43" s="1">
        <v>4.4720659659923587</v>
      </c>
      <c r="I43" s="4">
        <v>-0.18950344152146881</v>
      </c>
      <c r="J43" s="4">
        <v>9.7959968531810288E-4</v>
      </c>
      <c r="K43" s="36"/>
    </row>
    <row r="44" spans="1:11" x14ac:dyDescent="0.3">
      <c r="A44" s="36"/>
      <c r="B44" s="10" t="s">
        <v>57</v>
      </c>
      <c r="C44" s="1">
        <v>2.9387222607611609</v>
      </c>
      <c r="D44" s="1">
        <v>3.0614166146821793</v>
      </c>
      <c r="E44" s="1">
        <v>2.2938551119997284</v>
      </c>
      <c r="F44" s="1">
        <v>2.7589471891797528</v>
      </c>
      <c r="G44" s="1">
        <v>4.0963470780220392</v>
      </c>
      <c r="H44" s="1">
        <v>15.149288254644862</v>
      </c>
      <c r="I44" s="4">
        <v>-0.13471311703020872</v>
      </c>
      <c r="J44" s="4">
        <v>3.3184300320915024E-3</v>
      </c>
      <c r="K44" s="36"/>
    </row>
    <row r="45" spans="1:11" x14ac:dyDescent="0.3">
      <c r="A45" s="36"/>
      <c r="B45" s="11" t="s">
        <v>58</v>
      </c>
      <c r="C45" s="3">
        <v>1.6358096769335362</v>
      </c>
      <c r="D45" s="3">
        <v>2.391136523253989</v>
      </c>
      <c r="E45" s="3">
        <v>1.3703433854378462</v>
      </c>
      <c r="F45" s="3">
        <v>2.1036240510591657</v>
      </c>
      <c r="G45" s="3">
        <v>4.422871864424839</v>
      </c>
      <c r="H45" s="3">
        <v>11.923785501109375</v>
      </c>
      <c r="I45" s="5">
        <v>-0.30674223558100677</v>
      </c>
      <c r="J45" s="5">
        <v>2.6118882443844655E-3</v>
      </c>
      <c r="K45" s="36"/>
    </row>
    <row r="46" spans="1:11" x14ac:dyDescent="0.3">
      <c r="A46" s="36"/>
      <c r="B46" s="11" t="s">
        <v>59</v>
      </c>
      <c r="C46" s="3">
        <v>0.8477090318526771</v>
      </c>
      <c r="D46" s="3">
        <v>1.0343404615608631</v>
      </c>
      <c r="E46" s="3">
        <v>0.78568699585654678</v>
      </c>
      <c r="F46" s="3">
        <v>1.0382104979000133</v>
      </c>
      <c r="G46" s="3">
        <v>1.9826712581665624</v>
      </c>
      <c r="H46" s="3">
        <v>5.6886182453366629</v>
      </c>
      <c r="I46" s="5">
        <v>-0.22356018324867921</v>
      </c>
      <c r="J46" s="5">
        <v>1.246083730741671E-3</v>
      </c>
      <c r="K46" s="36"/>
    </row>
    <row r="47" spans="1:11" x14ac:dyDescent="0.3">
      <c r="A47" s="36"/>
      <c r="B47" s="11" t="s">
        <v>60</v>
      </c>
      <c r="C47" s="3">
        <v>1.8467805652240732</v>
      </c>
      <c r="D47" s="3">
        <v>2.7207823893586056</v>
      </c>
      <c r="E47" s="3">
        <v>1.810761963652822</v>
      </c>
      <c r="F47" s="3">
        <v>2.1133375706494015</v>
      </c>
      <c r="G47" s="3">
        <v>3.9526199819719756</v>
      </c>
      <c r="H47" s="3">
        <v>12.444282470856878</v>
      </c>
      <c r="I47" s="5">
        <v>-0.22153851298596328</v>
      </c>
      <c r="J47" s="5">
        <v>2.7259023648493765E-3</v>
      </c>
      <c r="K47" s="36"/>
    </row>
    <row r="48" spans="1:11" x14ac:dyDescent="0.3">
      <c r="A48" s="36"/>
      <c r="B48" s="10" t="s">
        <v>61</v>
      </c>
      <c r="C48" s="1">
        <v>1.6222289621753392</v>
      </c>
      <c r="D48" s="1">
        <v>2.6854301717959985</v>
      </c>
      <c r="E48" s="1">
        <v>1.0882406754617839</v>
      </c>
      <c r="F48" s="1">
        <v>1.8180952140051316</v>
      </c>
      <c r="G48" s="1">
        <v>3.1600995231962101</v>
      </c>
      <c r="H48" s="1">
        <v>10.374094546634463</v>
      </c>
      <c r="I48" s="4">
        <v>-0.25154290992784334</v>
      </c>
      <c r="J48" s="4">
        <v>2.2724306462881751E-3</v>
      </c>
      <c r="K48" s="36"/>
    </row>
    <row r="49" spans="1:11" x14ac:dyDescent="0.3">
      <c r="A49" s="36"/>
      <c r="B49" s="10" t="s">
        <v>62</v>
      </c>
      <c r="C49" s="1">
        <v>2.2506518426026294</v>
      </c>
      <c r="D49" s="1">
        <v>3.5633503715693982</v>
      </c>
      <c r="E49" s="1">
        <v>1.8682220199041388</v>
      </c>
      <c r="F49" s="1">
        <v>2.8789141672226046</v>
      </c>
      <c r="G49" s="1">
        <v>5.0851463090847329</v>
      </c>
      <c r="H49" s="1">
        <v>15.646284710383505</v>
      </c>
      <c r="I49" s="4">
        <v>-0.28202152549742598</v>
      </c>
      <c r="J49" s="4">
        <v>3.4272963984081166E-3</v>
      </c>
      <c r="K49" s="36"/>
    </row>
    <row r="50" spans="1:11" x14ac:dyDescent="0.3">
      <c r="A50" s="36"/>
      <c r="B50" s="10" t="s">
        <v>63</v>
      </c>
      <c r="C50" s="1">
        <v>0.67248035641093118</v>
      </c>
      <c r="D50" s="1">
        <v>1.0227145362058523</v>
      </c>
      <c r="E50" s="1">
        <v>0.68121311626561387</v>
      </c>
      <c r="F50" s="1">
        <v>0.98541927763083481</v>
      </c>
      <c r="G50" s="1">
        <v>2.4858415084438614</v>
      </c>
      <c r="H50" s="1">
        <v>5.8476687949570945</v>
      </c>
      <c r="I50" s="4">
        <v>-7.9413746521715955E-2</v>
      </c>
      <c r="J50" s="4">
        <v>1.2809235272792591E-3</v>
      </c>
      <c r="K50" s="36"/>
    </row>
    <row r="51" spans="1:11" x14ac:dyDescent="0.3">
      <c r="A51" s="36"/>
      <c r="B51" s="11" t="s">
        <v>64</v>
      </c>
      <c r="C51" s="3">
        <v>1.0066493281065279</v>
      </c>
      <c r="D51" s="3">
        <v>1.5036158225488252</v>
      </c>
      <c r="E51" s="3">
        <v>0.91367818135487067</v>
      </c>
      <c r="F51" s="3">
        <v>1.2282208776988748</v>
      </c>
      <c r="G51" s="3">
        <v>2.1994072223302079</v>
      </c>
      <c r="H51" s="3">
        <v>6.8515714320393073</v>
      </c>
      <c r="I51" s="5">
        <v>-0.24840343710436452</v>
      </c>
      <c r="J51" s="5">
        <v>1.5008269712029729E-3</v>
      </c>
      <c r="K51" s="36"/>
    </row>
    <row r="52" spans="1:11" x14ac:dyDescent="0.3">
      <c r="A52" s="36"/>
      <c r="B52" s="11" t="s">
        <v>65</v>
      </c>
      <c r="C52" s="3">
        <v>1.2129579735272795</v>
      </c>
      <c r="D52" s="3">
        <v>1.3219229324116633</v>
      </c>
      <c r="E52" s="3">
        <v>1.0584356595529643</v>
      </c>
      <c r="F52" s="3">
        <v>1.1954400557652141</v>
      </c>
      <c r="G52" s="3">
        <v>2.0367098273090316</v>
      </c>
      <c r="H52" s="3">
        <v>6.8254664485661536</v>
      </c>
      <c r="I52" s="5">
        <v>-0.19639487537124234</v>
      </c>
      <c r="J52" s="5">
        <v>1.4951087117251387E-3</v>
      </c>
      <c r="K52" s="36"/>
    </row>
    <row r="53" spans="1:11" x14ac:dyDescent="0.3">
      <c r="A53" s="36"/>
      <c r="B53" s="11" t="s">
        <v>66</v>
      </c>
      <c r="C53" s="3">
        <v>3.0268837036128811</v>
      </c>
      <c r="D53" s="3">
        <v>3.8092664238497047</v>
      </c>
      <c r="E53" s="3">
        <v>3.6928560138032882</v>
      </c>
      <c r="F53" s="3">
        <v>6.9760100653212085</v>
      </c>
      <c r="G53" s="3">
        <v>5.2085441637868524</v>
      </c>
      <c r="H53" s="3">
        <v>22.713560370373933</v>
      </c>
      <c r="I53" s="5">
        <v>-0.11690296646673404</v>
      </c>
      <c r="J53" s="5">
        <v>4.9753730737589156E-3</v>
      </c>
      <c r="K53" s="36"/>
    </row>
    <row r="54" spans="1:11" x14ac:dyDescent="0.3">
      <c r="A54" s="36"/>
      <c r="B54" s="10" t="s">
        <v>67</v>
      </c>
      <c r="C54" s="1">
        <v>2.6685576263028992</v>
      </c>
      <c r="D54" s="1">
        <v>3.874394481802883</v>
      </c>
      <c r="E54" s="1">
        <v>2.4653911223352036</v>
      </c>
      <c r="F54" s="1">
        <v>2.82195994555211</v>
      </c>
      <c r="G54" s="1">
        <v>4.998792533464794</v>
      </c>
      <c r="H54" s="1">
        <v>16.829095709457889</v>
      </c>
      <c r="I54" s="4">
        <v>-0.15032062914534727</v>
      </c>
      <c r="J54" s="4">
        <v>3.6863894644083056E-3</v>
      </c>
      <c r="K54" s="36"/>
    </row>
    <row r="55" spans="1:11" x14ac:dyDescent="0.3">
      <c r="A55" s="36"/>
      <c r="B55" s="10" t="s">
        <v>68</v>
      </c>
      <c r="C55" s="1">
        <v>4.430963255684456</v>
      </c>
      <c r="D55" s="1">
        <v>6.8747815475799365</v>
      </c>
      <c r="E55" s="1">
        <v>4.8532827908182412</v>
      </c>
      <c r="F55" s="1">
        <v>4.924952724380236</v>
      </c>
      <c r="G55" s="1">
        <v>9.669428937704545</v>
      </c>
      <c r="H55" s="1">
        <v>30.753409256167416</v>
      </c>
      <c r="I55" s="4">
        <v>-0.28224708476150695</v>
      </c>
      <c r="J55" s="4">
        <v>6.7364905300799647E-3</v>
      </c>
      <c r="K55" s="36"/>
    </row>
    <row r="56" spans="1:11" x14ac:dyDescent="0.3">
      <c r="A56" s="36"/>
      <c r="B56" s="10" t="s">
        <v>69</v>
      </c>
      <c r="C56" s="1">
        <v>2.1619513158291928</v>
      </c>
      <c r="D56" s="1">
        <v>3.3996836445253558</v>
      </c>
      <c r="E56" s="1">
        <v>1.4970214350302002</v>
      </c>
      <c r="F56" s="1">
        <v>3.8437287474721304</v>
      </c>
      <c r="G56" s="1">
        <v>3.9395794850464556</v>
      </c>
      <c r="H56" s="1">
        <v>14.841964627903334</v>
      </c>
      <c r="I56" s="4">
        <v>-0.35511002814654236</v>
      </c>
      <c r="J56" s="4">
        <v>3.2511112290290762E-3</v>
      </c>
      <c r="K56" s="36"/>
    </row>
    <row r="57" spans="1:11" x14ac:dyDescent="0.3">
      <c r="A57" s="36"/>
      <c r="B57" s="11" t="s">
        <v>70</v>
      </c>
      <c r="C57" s="3">
        <v>45.760027119462698</v>
      </c>
      <c r="D57" s="3">
        <v>67.366012842077978</v>
      </c>
      <c r="E57" s="3">
        <v>35.684795296527902</v>
      </c>
      <c r="F57" s="3">
        <v>53.319142694768232</v>
      </c>
      <c r="G57" s="3">
        <v>62.481064840362343</v>
      </c>
      <c r="H57" s="3">
        <v>264.61104279319915</v>
      </c>
      <c r="I57" s="5">
        <v>-0.30348306953396731</v>
      </c>
      <c r="J57" s="5">
        <v>5.7962672336026949E-2</v>
      </c>
      <c r="K57" s="36"/>
    </row>
    <row r="58" spans="1:11" x14ac:dyDescent="0.3">
      <c r="A58" s="36"/>
      <c r="B58" s="11" t="s">
        <v>71</v>
      </c>
      <c r="C58" s="3">
        <v>1.6925782161431733</v>
      </c>
      <c r="D58" s="3">
        <v>2.6870110625257313</v>
      </c>
      <c r="E58" s="3">
        <v>2.3031468379197815</v>
      </c>
      <c r="F58" s="3">
        <v>1.9808167657059979</v>
      </c>
      <c r="G58" s="3">
        <v>3.9572853796613132</v>
      </c>
      <c r="H58" s="3">
        <v>12.620838261955996</v>
      </c>
      <c r="I58" s="5">
        <v>-0.15384451428333601</v>
      </c>
      <c r="J58" s="5">
        <v>2.7645766596198483E-3</v>
      </c>
      <c r="K58" s="36"/>
    </row>
    <row r="59" spans="1:11" x14ac:dyDescent="0.3">
      <c r="A59" s="36"/>
      <c r="B59" s="11" t="s">
        <v>72</v>
      </c>
      <c r="C59" s="3">
        <v>0.53396901417443743</v>
      </c>
      <c r="D59" s="3">
        <v>0.73549880164755532</v>
      </c>
      <c r="E59" s="3">
        <v>0.71170917930204625</v>
      </c>
      <c r="F59" s="3">
        <v>0.65108530133507536</v>
      </c>
      <c r="G59" s="3">
        <v>1.1643331498288376</v>
      </c>
      <c r="H59" s="3">
        <v>3.7965954462879523</v>
      </c>
      <c r="I59" s="5">
        <v>-0.13661888288813107</v>
      </c>
      <c r="J59" s="5">
        <v>8.3163882928961592E-4</v>
      </c>
      <c r="K59" s="36"/>
    </row>
    <row r="60" spans="1:11" x14ac:dyDescent="0.3">
      <c r="A60" s="36"/>
      <c r="B60" s="10" t="s">
        <v>73</v>
      </c>
      <c r="C60" s="1">
        <v>1.7462627996798392</v>
      </c>
      <c r="D60" s="1">
        <v>2.7781801079753086</v>
      </c>
      <c r="E60" s="1">
        <v>1.78353072560799</v>
      </c>
      <c r="F60" s="1">
        <v>2.0337310668534152</v>
      </c>
      <c r="G60" s="1">
        <v>3.9213618197580233</v>
      </c>
      <c r="H60" s="1">
        <v>12.263066519874577</v>
      </c>
      <c r="I60" s="4">
        <v>-0.24127388372720282</v>
      </c>
      <c r="J60" s="4">
        <v>2.6862072686887162E-3</v>
      </c>
      <c r="K60" s="36"/>
    </row>
    <row r="61" spans="1:11" x14ac:dyDescent="0.3">
      <c r="A61" s="36"/>
      <c r="B61" s="10" t="s">
        <v>74</v>
      </c>
      <c r="C61" s="1">
        <v>4.983980290212898</v>
      </c>
      <c r="D61" s="1">
        <v>8.2068868401769492</v>
      </c>
      <c r="E61" s="1">
        <v>4.0589426326899209</v>
      </c>
      <c r="F61" s="1">
        <v>5.7407003282560822</v>
      </c>
      <c r="G61" s="1">
        <v>8.1962970853797881</v>
      </c>
      <c r="H61" s="1">
        <v>31.186807176715639</v>
      </c>
      <c r="I61" s="4">
        <v>-0.28507443965781576</v>
      </c>
      <c r="J61" s="4">
        <v>6.831425727774963E-3</v>
      </c>
      <c r="K61" s="36"/>
    </row>
    <row r="62" spans="1:11" x14ac:dyDescent="0.3">
      <c r="A62" s="36"/>
      <c r="B62" s="10" t="s">
        <v>75</v>
      </c>
      <c r="C62" s="1">
        <v>53.899465534799759</v>
      </c>
      <c r="D62" s="1">
        <v>84.356559324789842</v>
      </c>
      <c r="E62" s="1">
        <v>54.072070455597448</v>
      </c>
      <c r="F62" s="1">
        <v>65.69567274160363</v>
      </c>
      <c r="G62" s="1">
        <v>75.137540719591442</v>
      </c>
      <c r="H62" s="1">
        <v>333.16130877638216</v>
      </c>
      <c r="I62" s="4">
        <v>-0.28641555689267284</v>
      </c>
      <c r="J62" s="4">
        <v>7.2978510540617755E-2</v>
      </c>
      <c r="K62" s="36"/>
    </row>
    <row r="63" spans="1:11" x14ac:dyDescent="0.3">
      <c r="A63" s="36"/>
      <c r="B63" s="11" t="s">
        <v>76</v>
      </c>
      <c r="C63" s="3">
        <v>1.9651763325506149</v>
      </c>
      <c r="D63" s="3">
        <v>1.9255548037689558</v>
      </c>
      <c r="E63" s="3">
        <v>1.2877712967307888</v>
      </c>
      <c r="F63" s="3">
        <v>1.7669357216132204</v>
      </c>
      <c r="G63" s="3">
        <v>3.3429937091369029</v>
      </c>
      <c r="H63" s="3">
        <v>10.288431863800483</v>
      </c>
      <c r="I63" s="5">
        <v>-8.3249150857566012E-2</v>
      </c>
      <c r="J63" s="5">
        <v>2.253666357526381E-3</v>
      </c>
      <c r="K63" s="36"/>
    </row>
    <row r="64" spans="1:11" x14ac:dyDescent="0.3">
      <c r="A64" s="36"/>
      <c r="B64" s="11" t="s">
        <v>77</v>
      </c>
      <c r="C64" s="3">
        <v>1.1055376957864533</v>
      </c>
      <c r="D64" s="3">
        <v>1.2724627142155351</v>
      </c>
      <c r="E64" s="3">
        <v>0.68909807040485138</v>
      </c>
      <c r="F64" s="3">
        <v>1.4176029768789276</v>
      </c>
      <c r="G64" s="3">
        <v>2.2049372050932088</v>
      </c>
      <c r="H64" s="3">
        <v>6.689638662378977</v>
      </c>
      <c r="I64" s="5">
        <v>6.7272957868572236E-2</v>
      </c>
      <c r="J64" s="5">
        <v>1.4653558284675485E-3</v>
      </c>
      <c r="K64" s="36"/>
    </row>
    <row r="65" spans="1:11" x14ac:dyDescent="0.3">
      <c r="A65" s="36"/>
      <c r="B65" s="11" t="s">
        <v>78</v>
      </c>
      <c r="C65" s="3">
        <v>1.8681541920833207</v>
      </c>
      <c r="D65" s="3">
        <v>1.9842301451424667</v>
      </c>
      <c r="E65" s="3">
        <v>4.8107639571997147</v>
      </c>
      <c r="F65" s="3">
        <v>1.9249901047862918</v>
      </c>
      <c r="G65" s="3">
        <v>3.5853482283591869</v>
      </c>
      <c r="H65" s="3">
        <v>14.173486627570981</v>
      </c>
      <c r="I65" s="5">
        <v>-0.23154058108068853</v>
      </c>
      <c r="J65" s="5">
        <v>3.1046820744174584E-3</v>
      </c>
      <c r="K65" s="36"/>
    </row>
    <row r="66" spans="1:11" x14ac:dyDescent="0.3">
      <c r="A66" s="36"/>
      <c r="B66" s="10" t="s">
        <v>79</v>
      </c>
      <c r="C66" s="1">
        <v>1.1372173286841607</v>
      </c>
      <c r="D66" s="1">
        <v>1.8436513609812597</v>
      </c>
      <c r="E66" s="1">
        <v>1.2400112372722769</v>
      </c>
      <c r="F66" s="1">
        <v>1.4141626090831021</v>
      </c>
      <c r="G66" s="1">
        <v>2.5370244080963249</v>
      </c>
      <c r="H66" s="1">
        <v>8.172066944117125</v>
      </c>
      <c r="I66" s="4">
        <v>-0.18539741222679518</v>
      </c>
      <c r="J66" s="4">
        <v>1.7900796338274059E-3</v>
      </c>
      <c r="K66" s="36"/>
    </row>
    <row r="67" spans="1:11" x14ac:dyDescent="0.3">
      <c r="A67" s="36"/>
      <c r="B67" s="10" t="s">
        <v>80</v>
      </c>
      <c r="C67" s="1">
        <v>2.1265643200665512</v>
      </c>
      <c r="D67" s="1">
        <v>4.0160537713850655</v>
      </c>
      <c r="E67" s="1">
        <v>1.5135062590971762</v>
      </c>
      <c r="F67" s="1">
        <v>2.9202897955273732</v>
      </c>
      <c r="G67" s="1">
        <v>4.3943330335727655</v>
      </c>
      <c r="H67" s="1">
        <v>14.970747179648932</v>
      </c>
      <c r="I67" s="4">
        <v>-0.13851501264130661</v>
      </c>
      <c r="J67" s="4">
        <v>3.2793208637088398E-3</v>
      </c>
      <c r="K67" s="36"/>
    </row>
    <row r="68" spans="1:11" x14ac:dyDescent="0.3">
      <c r="A68" s="36"/>
      <c r="B68" s="10" t="s">
        <v>81</v>
      </c>
      <c r="C68" s="1">
        <v>5.060980960407873</v>
      </c>
      <c r="D68" s="1">
        <v>8.5352852902463798</v>
      </c>
      <c r="E68" s="1">
        <v>5.6471941896867719</v>
      </c>
      <c r="F68" s="1">
        <v>5.8622873442259307</v>
      </c>
      <c r="G68" s="1">
        <v>8.7559845251772259</v>
      </c>
      <c r="H68" s="1">
        <v>33.861732309744184</v>
      </c>
      <c r="I68" s="4">
        <v>-0.30088218565517411</v>
      </c>
      <c r="J68" s="4">
        <v>7.4173642712782647E-3</v>
      </c>
      <c r="K68" s="36"/>
    </row>
    <row r="69" spans="1:11" x14ac:dyDescent="0.3">
      <c r="A69" s="36"/>
      <c r="B69" s="11" t="s">
        <v>82</v>
      </c>
      <c r="C69" s="3">
        <v>8.4853492082451893</v>
      </c>
      <c r="D69" s="3">
        <v>10.861722821792803</v>
      </c>
      <c r="E69" s="3">
        <v>7.39457968478008</v>
      </c>
      <c r="F69" s="3">
        <v>8.4583027986732908</v>
      </c>
      <c r="G69" s="3">
        <v>12.25562847115588</v>
      </c>
      <c r="H69" s="3">
        <v>47.455582984647243</v>
      </c>
      <c r="I69" s="5">
        <v>-7.2258707350008389E-2</v>
      </c>
      <c r="J69" s="5">
        <v>1.0395077915187217E-2</v>
      </c>
      <c r="K69" s="36"/>
    </row>
    <row r="70" spans="1:11" x14ac:dyDescent="0.3">
      <c r="A70" s="36"/>
      <c r="B70" s="11" t="s">
        <v>83</v>
      </c>
      <c r="C70" s="3">
        <v>0.7096078620860431</v>
      </c>
      <c r="D70" s="3">
        <v>1.5322088295325136</v>
      </c>
      <c r="E70" s="3">
        <v>0.75016993239245755</v>
      </c>
      <c r="F70" s="3">
        <v>0.88227049907383248</v>
      </c>
      <c r="G70" s="3">
        <v>1.6481721733517958</v>
      </c>
      <c r="H70" s="3">
        <v>5.522429296436643</v>
      </c>
      <c r="I70" s="5">
        <v>-4.6323547508996366E-2</v>
      </c>
      <c r="J70" s="5">
        <v>1.2096802780010806E-3</v>
      </c>
      <c r="K70" s="36"/>
    </row>
    <row r="71" spans="1:11" x14ac:dyDescent="0.3">
      <c r="A71" s="36"/>
      <c r="B71" s="11" t="s">
        <v>84</v>
      </c>
      <c r="C71" s="3">
        <v>1.1917300218904343</v>
      </c>
      <c r="D71" s="3">
        <v>1.5952194670267588</v>
      </c>
      <c r="E71" s="3">
        <v>1.1804846981622017</v>
      </c>
      <c r="F71" s="3">
        <v>1.3339108640394015</v>
      </c>
      <c r="G71" s="3">
        <v>2.4677738984287525</v>
      </c>
      <c r="H71" s="3">
        <v>7.7691189495475488</v>
      </c>
      <c r="I71" s="5">
        <v>-0.29700101559706216</v>
      </c>
      <c r="J71" s="5">
        <v>1.7018144490824564E-3</v>
      </c>
      <c r="K71" s="36"/>
    </row>
    <row r="72" spans="1:11" x14ac:dyDescent="0.3">
      <c r="A72" s="36"/>
      <c r="B72" s="10" t="s">
        <v>85</v>
      </c>
      <c r="C72" s="1">
        <v>1.2606459378194885</v>
      </c>
      <c r="D72" s="1">
        <v>1.9733687107236066</v>
      </c>
      <c r="E72" s="1">
        <v>1.4511903016231362</v>
      </c>
      <c r="F72" s="1">
        <v>1.6617493064387396</v>
      </c>
      <c r="G72" s="1">
        <v>2.7396028389370075</v>
      </c>
      <c r="H72" s="1">
        <v>9.086557095541977</v>
      </c>
      <c r="I72" s="4">
        <v>-0.39150588541302189</v>
      </c>
      <c r="J72" s="4">
        <v>1.9903974000174901E-3</v>
      </c>
      <c r="K72" s="36"/>
    </row>
    <row r="73" spans="1:11" x14ac:dyDescent="0.3">
      <c r="A73" s="36"/>
      <c r="B73" s="10" t="s">
        <v>86</v>
      </c>
      <c r="C73" s="1">
        <v>1.1086587635677987</v>
      </c>
      <c r="D73" s="1">
        <v>1.3714493779660204</v>
      </c>
      <c r="E73" s="1">
        <v>1.0800023469312869</v>
      </c>
      <c r="F73" s="1">
        <v>1.1117967819267385</v>
      </c>
      <c r="G73" s="1">
        <v>1.83437660394109</v>
      </c>
      <c r="H73" s="1">
        <v>6.5062838743329339</v>
      </c>
      <c r="I73" s="4">
        <v>-8.2673821832472516E-2</v>
      </c>
      <c r="J73" s="4">
        <v>1.425192223092015E-3</v>
      </c>
      <c r="K73" s="36"/>
    </row>
    <row r="74" spans="1:11" x14ac:dyDescent="0.3">
      <c r="A74" s="36"/>
      <c r="B74" s="10" t="s">
        <v>87</v>
      </c>
      <c r="C74" s="1">
        <v>1.3350918644493852</v>
      </c>
      <c r="D74" s="1">
        <v>2.1251668386209204</v>
      </c>
      <c r="E74" s="1">
        <v>1.3502436069693182</v>
      </c>
      <c r="F74" s="1">
        <v>1.6768352026522102</v>
      </c>
      <c r="G74" s="1">
        <v>2.8373378605913064</v>
      </c>
      <c r="H74" s="1">
        <v>9.3246753732831404</v>
      </c>
      <c r="I74" s="4">
        <v>-0.30488751247371904</v>
      </c>
      <c r="J74" s="4">
        <v>2.0425568698727095E-3</v>
      </c>
      <c r="K74" s="36"/>
    </row>
    <row r="75" spans="1:11" x14ac:dyDescent="0.3">
      <c r="A75" s="36"/>
      <c r="B75" s="11" t="s">
        <v>88</v>
      </c>
      <c r="C75" s="3">
        <v>6.4527778138624212</v>
      </c>
      <c r="D75" s="3">
        <v>10.876733940121467</v>
      </c>
      <c r="E75" s="3">
        <v>7.4725238622789831</v>
      </c>
      <c r="F75" s="3">
        <v>7.6428284820914021</v>
      </c>
      <c r="G75" s="3">
        <v>11.504268303065052</v>
      </c>
      <c r="H75" s="3">
        <v>43.949132401419327</v>
      </c>
      <c r="I75" s="5">
        <v>-0.25452270894365892</v>
      </c>
      <c r="J75" s="5">
        <v>9.6269949052239841E-3</v>
      </c>
      <c r="K75" s="36"/>
    </row>
    <row r="76" spans="1:11" x14ac:dyDescent="0.3">
      <c r="A76" s="36"/>
      <c r="B76" s="11" t="s">
        <v>89</v>
      </c>
      <c r="C76" s="3">
        <v>2.079438850172175</v>
      </c>
      <c r="D76" s="3">
        <v>2.987496776998301</v>
      </c>
      <c r="E76" s="3">
        <v>1.533541784482817</v>
      </c>
      <c r="F76" s="3">
        <v>2.2873900569258039</v>
      </c>
      <c r="G76" s="3">
        <v>3.8276135165530976</v>
      </c>
      <c r="H76" s="3">
        <v>12.715480985132196</v>
      </c>
      <c r="I76" s="5">
        <v>-0.16038393219101676</v>
      </c>
      <c r="J76" s="5">
        <v>2.7853080134384368E-3</v>
      </c>
      <c r="K76" s="36"/>
    </row>
    <row r="77" spans="1:11" x14ac:dyDescent="0.3">
      <c r="A77" s="36"/>
      <c r="B77" s="11" t="s">
        <v>90</v>
      </c>
      <c r="C77" s="3">
        <v>0.42257911652113039</v>
      </c>
      <c r="D77" s="3">
        <v>0.67175915880621884</v>
      </c>
      <c r="E77" s="3">
        <v>0.41078106373707679</v>
      </c>
      <c r="F77" s="3">
        <v>0.53557937725618265</v>
      </c>
      <c r="G77" s="3">
        <v>1.6000354218047141</v>
      </c>
      <c r="H77" s="3">
        <v>3.6407341381253229</v>
      </c>
      <c r="I77" s="5">
        <v>-0.34709215163488816</v>
      </c>
      <c r="J77" s="5">
        <v>7.974976315545106E-4</v>
      </c>
      <c r="K77" s="36"/>
    </row>
    <row r="78" spans="1:11" x14ac:dyDescent="0.3">
      <c r="A78" s="36"/>
      <c r="B78" s="10" t="s">
        <v>91</v>
      </c>
      <c r="C78" s="1">
        <v>2.0467542499288012</v>
      </c>
      <c r="D78" s="1">
        <v>2.9273228491995336</v>
      </c>
      <c r="E78" s="1">
        <v>1.5220172000125132</v>
      </c>
      <c r="F78" s="1">
        <v>2.3572593985990458</v>
      </c>
      <c r="G78" s="1">
        <v>3.5134971032445739</v>
      </c>
      <c r="H78" s="1">
        <v>12.366850800984469</v>
      </c>
      <c r="I78" s="4">
        <v>-0.14645371689547082</v>
      </c>
      <c r="J78" s="4">
        <v>2.7089410677626426E-3</v>
      </c>
      <c r="K78" s="36"/>
    </row>
    <row r="79" spans="1:11" x14ac:dyDescent="0.3">
      <c r="A79" s="36"/>
      <c r="B79" s="10" t="s">
        <v>92</v>
      </c>
      <c r="C79" s="1">
        <v>2.1773885847334209</v>
      </c>
      <c r="D79" s="1">
        <v>2.8850195716982014</v>
      </c>
      <c r="E79" s="1">
        <v>1.9838377181747062</v>
      </c>
      <c r="F79" s="1">
        <v>2.5535280134435778</v>
      </c>
      <c r="G79" s="1">
        <v>4.1011512930612071</v>
      </c>
      <c r="H79" s="1">
        <v>13.700925181111113</v>
      </c>
      <c r="I79" s="4">
        <v>-0.3543269275225116</v>
      </c>
      <c r="J79" s="4">
        <v>3.0011681621080655E-3</v>
      </c>
      <c r="K79" s="36"/>
    </row>
    <row r="80" spans="1:11" x14ac:dyDescent="0.3">
      <c r="A80" s="36"/>
      <c r="B80" s="10" t="s">
        <v>93</v>
      </c>
      <c r="C80" s="1">
        <v>2.7795517615773018</v>
      </c>
      <c r="D80" s="1">
        <v>5.0065089626993613</v>
      </c>
      <c r="E80" s="1">
        <v>3.0073749586756624</v>
      </c>
      <c r="F80" s="1">
        <v>3.1512737068748167</v>
      </c>
      <c r="G80" s="1">
        <v>4.8296093844029668</v>
      </c>
      <c r="H80" s="1">
        <v>18.774318774230107</v>
      </c>
      <c r="I80" s="4">
        <v>-0.17228454415002303</v>
      </c>
      <c r="J80" s="4">
        <v>4.1124878083538064E-3</v>
      </c>
      <c r="K80" s="36"/>
    </row>
    <row r="81" spans="1:11" x14ac:dyDescent="0.3">
      <c r="A81" s="36"/>
      <c r="B81" s="11" t="s">
        <v>94</v>
      </c>
      <c r="C81" s="3">
        <v>0.43536686449428313</v>
      </c>
      <c r="D81" s="3">
        <v>0.54505295487685679</v>
      </c>
      <c r="E81" s="3">
        <v>0.46783618966663343</v>
      </c>
      <c r="F81" s="3">
        <v>0.52981728530204419</v>
      </c>
      <c r="G81" s="3">
        <v>1.3362275823198122</v>
      </c>
      <c r="H81" s="3">
        <v>3.3143008766596296</v>
      </c>
      <c r="I81" s="5">
        <v>-0.13652721117089883</v>
      </c>
      <c r="J81" s="5">
        <v>7.2599289020211044E-4</v>
      </c>
      <c r="K81" s="36"/>
    </row>
    <row r="82" spans="1:11" x14ac:dyDescent="0.3">
      <c r="A82" s="36"/>
      <c r="B82" s="11" t="s">
        <v>95</v>
      </c>
      <c r="C82" s="3">
        <v>154.30796779409749</v>
      </c>
      <c r="D82" s="3">
        <v>232.75155675718528</v>
      </c>
      <c r="E82" s="3">
        <v>165.79954963226351</v>
      </c>
      <c r="F82" s="3">
        <v>185.70930131300005</v>
      </c>
      <c r="G82" s="3">
        <v>212.66986548388829</v>
      </c>
      <c r="H82" s="3">
        <v>951.23824098043463</v>
      </c>
      <c r="I82" s="5">
        <v>-0.378118923030209</v>
      </c>
      <c r="J82" s="5">
        <v>0.20836738290827164</v>
      </c>
      <c r="K82" s="36"/>
    </row>
    <row r="83" spans="1:11" x14ac:dyDescent="0.3">
      <c r="A83" s="36"/>
      <c r="B83" s="11" t="s">
        <v>96</v>
      </c>
      <c r="C83" s="3">
        <v>37.293395787803739</v>
      </c>
      <c r="D83" s="3">
        <v>52.078134865654121</v>
      </c>
      <c r="E83" s="3">
        <v>29.885677494634358</v>
      </c>
      <c r="F83" s="3">
        <v>38.471434596183244</v>
      </c>
      <c r="G83" s="3">
        <v>56.157294272948619</v>
      </c>
      <c r="H83" s="3">
        <v>213.88593701722408</v>
      </c>
      <c r="I83" s="5">
        <v>-0.36263061010323405</v>
      </c>
      <c r="J83" s="5">
        <v>4.6851410106502504E-2</v>
      </c>
      <c r="K83" s="36"/>
    </row>
    <row r="84" spans="1:11" x14ac:dyDescent="0.3">
      <c r="A84" s="36"/>
      <c r="B84" s="10" t="s">
        <v>97</v>
      </c>
      <c r="C84" s="1">
        <v>5.296036151245648</v>
      </c>
      <c r="D84" s="1">
        <v>6.0698429957936213</v>
      </c>
      <c r="E84" s="1">
        <v>3.3976440576597926</v>
      </c>
      <c r="F84" s="1">
        <v>5.2808368960949394</v>
      </c>
      <c r="G84" s="1">
        <v>9.7084158751625154</v>
      </c>
      <c r="H84" s="1">
        <v>29.752775975956517</v>
      </c>
      <c r="I84" s="4">
        <v>-0.27223863043195429</v>
      </c>
      <c r="J84" s="4">
        <v>6.5173032341260453E-3</v>
      </c>
      <c r="K84" s="36"/>
    </row>
    <row r="85" spans="1:11" x14ac:dyDescent="0.3">
      <c r="A85" s="36"/>
      <c r="B85" s="10" t="s">
        <v>98</v>
      </c>
      <c r="C85" s="1">
        <v>1.2200865691435909</v>
      </c>
      <c r="D85" s="1">
        <v>1.0876135599401524</v>
      </c>
      <c r="E85" s="1">
        <v>0.791863396680202</v>
      </c>
      <c r="F85" s="1">
        <v>1.0695910274396876</v>
      </c>
      <c r="G85" s="1">
        <v>3.9283553235129376</v>
      </c>
      <c r="H85" s="1">
        <v>8.0975098767165701</v>
      </c>
      <c r="I85" s="4">
        <v>-0.10521372010191021</v>
      </c>
      <c r="J85" s="4">
        <v>1.7737480143210696E-3</v>
      </c>
      <c r="K85" s="36"/>
    </row>
    <row r="86" spans="1:11" x14ac:dyDescent="0.3">
      <c r="A86" s="36"/>
      <c r="B86" s="10" t="s">
        <v>99</v>
      </c>
      <c r="C86" s="1">
        <v>1.3898168745549166</v>
      </c>
      <c r="D86" s="1">
        <v>1.5104478256608109</v>
      </c>
      <c r="E86" s="1">
        <v>1.104585298997723</v>
      </c>
      <c r="F86" s="1">
        <v>1.471003726990975</v>
      </c>
      <c r="G86" s="1">
        <v>2.5758743953864895</v>
      </c>
      <c r="H86" s="1">
        <v>8.0517281215909158</v>
      </c>
      <c r="I86" s="4">
        <v>-0.1578826737273743</v>
      </c>
      <c r="J86" s="4">
        <v>1.7637195860162448E-3</v>
      </c>
      <c r="K86" s="36"/>
    </row>
    <row r="87" spans="1:11" x14ac:dyDescent="0.3">
      <c r="A87" s="36"/>
      <c r="B87" s="11" t="s">
        <v>100</v>
      </c>
      <c r="C87" s="3">
        <v>55.905324634347238</v>
      </c>
      <c r="D87" s="3">
        <v>84.170586322377858</v>
      </c>
      <c r="E87" s="3">
        <v>56.631736406131857</v>
      </c>
      <c r="F87" s="3">
        <v>64.564587173474507</v>
      </c>
      <c r="G87" s="3">
        <v>85.462849094293205</v>
      </c>
      <c r="H87" s="3">
        <v>346.73508363062467</v>
      </c>
      <c r="I87" s="5">
        <v>-0.24779801226803044</v>
      </c>
      <c r="J87" s="5">
        <v>7.5951826604582426E-2</v>
      </c>
      <c r="K87" s="36"/>
    </row>
    <row r="88" spans="1:11" x14ac:dyDescent="0.3">
      <c r="A88" s="36"/>
      <c r="B88" s="11" t="s">
        <v>101</v>
      </c>
      <c r="C88" s="3">
        <v>0.97788762554060249</v>
      </c>
      <c r="D88" s="3">
        <v>1.6967650205213032</v>
      </c>
      <c r="E88" s="3">
        <v>1.2416903882834742</v>
      </c>
      <c r="F88" s="3">
        <v>1.1682524562380254</v>
      </c>
      <c r="G88" s="3">
        <v>1.8885841535182128</v>
      </c>
      <c r="H88" s="3">
        <v>6.9731796441016183</v>
      </c>
      <c r="I88" s="5">
        <v>-0.16081830328039903</v>
      </c>
      <c r="J88" s="5">
        <v>1.5274650769854538E-3</v>
      </c>
      <c r="K88" s="36"/>
    </row>
    <row r="89" spans="1:11" x14ac:dyDescent="0.3">
      <c r="A89" s="36"/>
      <c r="B89" s="11" t="s">
        <v>102</v>
      </c>
      <c r="C89" s="3">
        <v>4.643208695681416</v>
      </c>
      <c r="D89" s="3">
        <v>7.1882362407918095</v>
      </c>
      <c r="E89" s="3">
        <v>4.7158223836051079</v>
      </c>
      <c r="F89" s="3">
        <v>5.2459697446269526</v>
      </c>
      <c r="G89" s="3">
        <v>7.6327725642121793</v>
      </c>
      <c r="H89" s="3">
        <v>29.426009628917466</v>
      </c>
      <c r="I89" s="5">
        <v>-0.18087344069990374</v>
      </c>
      <c r="J89" s="5">
        <v>6.4457255308528402E-3</v>
      </c>
      <c r="K89" s="36"/>
    </row>
    <row r="90" spans="1:11" x14ac:dyDescent="0.3">
      <c r="A90" s="36"/>
      <c r="B90" s="10" t="s">
        <v>103</v>
      </c>
      <c r="C90" s="1">
        <v>18.144071839001658</v>
      </c>
      <c r="D90" s="1">
        <v>31.898354348414671</v>
      </c>
      <c r="E90" s="1">
        <v>18.668424799746766</v>
      </c>
      <c r="F90" s="1">
        <v>25.263548871002794</v>
      </c>
      <c r="G90" s="1">
        <v>29.691529093183739</v>
      </c>
      <c r="H90" s="1">
        <v>123.66592895134963</v>
      </c>
      <c r="I90" s="4">
        <v>-0.41723292520149879</v>
      </c>
      <c r="J90" s="4">
        <v>2.7088845738533533E-2</v>
      </c>
      <c r="K90" s="36"/>
    </row>
    <row r="91" spans="1:11" x14ac:dyDescent="0.3">
      <c r="A91" s="36"/>
      <c r="B91" s="10" t="s">
        <v>104</v>
      </c>
      <c r="C91" s="1">
        <v>2.7071909599996808</v>
      </c>
      <c r="D91" s="1">
        <v>2.640345399826161</v>
      </c>
      <c r="E91" s="1">
        <v>1.7529892266792242</v>
      </c>
      <c r="F91" s="1">
        <v>2.6515536669258792</v>
      </c>
      <c r="G91" s="1">
        <v>4.6800058557340876</v>
      </c>
      <c r="H91" s="1">
        <v>14.432085109165033</v>
      </c>
      <c r="I91" s="4">
        <v>-0.10824237689322314</v>
      </c>
      <c r="J91" s="4">
        <v>3.1613277037797391E-3</v>
      </c>
      <c r="K91" s="36"/>
    </row>
    <row r="92" spans="1:11" x14ac:dyDescent="0.3">
      <c r="A92" s="36"/>
      <c r="B92" s="10" t="s">
        <v>105</v>
      </c>
      <c r="C92" s="1">
        <v>0.28127122086777145</v>
      </c>
      <c r="D92" s="1">
        <v>0.33166863510730826</v>
      </c>
      <c r="E92" s="1">
        <v>0.31527906016430951</v>
      </c>
      <c r="F92" s="1">
        <v>0.30081988028555517</v>
      </c>
      <c r="G92" s="1">
        <v>0.67030914698221067</v>
      </c>
      <c r="H92" s="1">
        <v>1.899347943407155</v>
      </c>
      <c r="I92" s="4">
        <v>-2.0597197509251042E-2</v>
      </c>
      <c r="J92" s="4">
        <v>4.1604946389881003E-4</v>
      </c>
      <c r="K92" s="36"/>
    </row>
    <row r="93" spans="1:11" x14ac:dyDescent="0.3">
      <c r="A93" s="36"/>
      <c r="B93" s="11" t="s">
        <v>106</v>
      </c>
      <c r="C93" s="3">
        <v>2.3875742515478668</v>
      </c>
      <c r="D93" s="3">
        <v>3.2946068307038319</v>
      </c>
      <c r="E93" s="3">
        <v>1.8154897097232008</v>
      </c>
      <c r="F93" s="3">
        <v>2.5461190279844801</v>
      </c>
      <c r="G93" s="3">
        <v>4.0050732111764038</v>
      </c>
      <c r="H93" s="3">
        <v>14.048863031135783</v>
      </c>
      <c r="I93" s="5">
        <v>-1.5114187504491339E-3</v>
      </c>
      <c r="J93" s="5">
        <v>3.0773834529795163E-3</v>
      </c>
      <c r="K93" s="36"/>
    </row>
    <row r="94" spans="1:11" x14ac:dyDescent="0.3">
      <c r="A94" s="36"/>
      <c r="B94" s="11" t="s">
        <v>107</v>
      </c>
      <c r="C94" s="3">
        <v>1.1048343986748976</v>
      </c>
      <c r="D94" s="3">
        <v>1.118549023087489</v>
      </c>
      <c r="E94" s="3">
        <v>1.0739883534171148</v>
      </c>
      <c r="F94" s="3">
        <v>1.0232781669508788</v>
      </c>
      <c r="G94" s="3">
        <v>1.8057318927366772</v>
      </c>
      <c r="H94" s="3">
        <v>6.1263818348670576</v>
      </c>
      <c r="I94" s="5">
        <v>2.025736386220145E-2</v>
      </c>
      <c r="J94" s="5">
        <v>1.3419752220141033E-3</v>
      </c>
      <c r="K94" s="36"/>
    </row>
    <row r="95" spans="1:11" x14ac:dyDescent="0.3">
      <c r="A95" s="36"/>
      <c r="B95" s="11" t="s">
        <v>108</v>
      </c>
      <c r="C95" s="3">
        <v>7.5160452715255115</v>
      </c>
      <c r="D95" s="3">
        <v>11.451454726903503</v>
      </c>
      <c r="E95" s="3">
        <v>5.5099458551890947</v>
      </c>
      <c r="F95" s="3">
        <v>8.68927085806747</v>
      </c>
      <c r="G95" s="3">
        <v>11.992268392689633</v>
      </c>
      <c r="H95" s="3">
        <v>45.158985104375212</v>
      </c>
      <c r="I95" s="5">
        <v>-0.21271324875069586</v>
      </c>
      <c r="J95" s="5">
        <v>9.8920114179743383E-3</v>
      </c>
      <c r="K95" s="36"/>
    </row>
    <row r="96" spans="1:11" x14ac:dyDescent="0.3">
      <c r="A96" s="36"/>
      <c r="B96" s="10" t="s">
        <v>109</v>
      </c>
      <c r="C96" s="1">
        <v>2.4432167181216378</v>
      </c>
      <c r="D96" s="1">
        <v>6.2464794954312737</v>
      </c>
      <c r="E96" s="1">
        <v>7.3191812693837379</v>
      </c>
      <c r="F96" s="1">
        <v>3.7014792916788948</v>
      </c>
      <c r="G96" s="1">
        <v>7.7542485959729763</v>
      </c>
      <c r="H96" s="1">
        <v>27.464605370588522</v>
      </c>
      <c r="I96" s="4">
        <v>-0.16643178809887016</v>
      </c>
      <c r="J96" s="4">
        <v>6.0160827194874087E-3</v>
      </c>
      <c r="K96" s="36"/>
    </row>
    <row r="97" spans="1:11" x14ac:dyDescent="0.3">
      <c r="A97" s="36"/>
      <c r="B97" s="10" t="s">
        <v>110</v>
      </c>
      <c r="C97" s="1">
        <v>2.6466014297132179</v>
      </c>
      <c r="D97" s="1">
        <v>4.1077122605334839</v>
      </c>
      <c r="E97" s="1">
        <v>5.7022892385976958</v>
      </c>
      <c r="F97" s="1">
        <v>3.4925720526618234</v>
      </c>
      <c r="G97" s="1">
        <v>5.5665107620242553</v>
      </c>
      <c r="H97" s="1">
        <v>21.515685743530476</v>
      </c>
      <c r="I97" s="4">
        <v>-0.27675633118638854</v>
      </c>
      <c r="J97" s="4">
        <v>4.7129803415340895E-3</v>
      </c>
      <c r="K97" s="36"/>
    </row>
    <row r="98" spans="1:11" x14ac:dyDescent="0.3">
      <c r="A98" s="36"/>
      <c r="B98" s="10" t="s">
        <v>111</v>
      </c>
      <c r="C98" s="1">
        <v>1.1672614130695527</v>
      </c>
      <c r="D98" s="1">
        <v>1.0133147819932757</v>
      </c>
      <c r="E98" s="1">
        <v>0.71779776068086099</v>
      </c>
      <c r="F98" s="1">
        <v>1.0972724765673973</v>
      </c>
      <c r="G98" s="1">
        <v>1.9112197647169584</v>
      </c>
      <c r="H98" s="1">
        <v>5.9068661970280454</v>
      </c>
      <c r="I98" s="4">
        <v>-2.4520458475104645E-2</v>
      </c>
      <c r="J98" s="4">
        <v>1.2938906339546377E-3</v>
      </c>
      <c r="K98" s="36"/>
    </row>
    <row r="99" spans="1:11" x14ac:dyDescent="0.3">
      <c r="A99" s="36"/>
      <c r="B99" s="11" t="s">
        <v>112</v>
      </c>
      <c r="C99" s="3">
        <v>7.508051771291786</v>
      </c>
      <c r="D99" s="3">
        <v>12.312651719637749</v>
      </c>
      <c r="E99" s="3">
        <v>6.5262797600055036</v>
      </c>
      <c r="F99" s="3">
        <v>9.9290661781515848</v>
      </c>
      <c r="G99" s="3">
        <v>12.61830921215164</v>
      </c>
      <c r="H99" s="3">
        <v>48.89435864123827</v>
      </c>
      <c r="I99" s="5">
        <v>-0.28210594211207662</v>
      </c>
      <c r="J99" s="5">
        <v>1.0710239675133923E-2</v>
      </c>
      <c r="K99" s="36"/>
    </row>
    <row r="100" spans="1:11" x14ac:dyDescent="0.3">
      <c r="A100" s="36"/>
      <c r="B100" s="11" t="s">
        <v>113</v>
      </c>
      <c r="C100" s="3">
        <v>0.96862742451967709</v>
      </c>
      <c r="D100" s="3">
        <v>1.5154595473089849</v>
      </c>
      <c r="E100" s="3">
        <v>1.6995672536247934</v>
      </c>
      <c r="F100" s="3">
        <v>1.1581519806895266</v>
      </c>
      <c r="G100" s="3">
        <v>2.6789930549342085</v>
      </c>
      <c r="H100" s="3">
        <v>8.0207992610771903</v>
      </c>
      <c r="I100" s="5">
        <v>-0.13135252999870006</v>
      </c>
      <c r="J100" s="5">
        <v>1.7569446631378945E-3</v>
      </c>
      <c r="K100" s="36"/>
    </row>
    <row r="101" spans="1:11" x14ac:dyDescent="0.3">
      <c r="A101" s="36"/>
      <c r="B101" s="11" t="s">
        <v>114</v>
      </c>
      <c r="C101" s="3">
        <v>4.6279470886529115</v>
      </c>
      <c r="D101" s="3">
        <v>6.2487768401080661</v>
      </c>
      <c r="E101" s="3">
        <v>3.9548292696194163</v>
      </c>
      <c r="F101" s="3">
        <v>5.1537284248993496</v>
      </c>
      <c r="G101" s="3">
        <v>6.8400217478784251</v>
      </c>
      <c r="H101" s="3">
        <v>26.825303371158167</v>
      </c>
      <c r="I101" s="5">
        <v>-0.30591804851608839</v>
      </c>
      <c r="J101" s="5">
        <v>5.8760445263508184E-3</v>
      </c>
      <c r="K101" s="36"/>
    </row>
    <row r="102" spans="1:11" x14ac:dyDescent="0.3">
      <c r="A102" s="36"/>
      <c r="B102" s="10" t="s">
        <v>115</v>
      </c>
      <c r="C102" s="1">
        <v>28.208094796915407</v>
      </c>
      <c r="D102" s="1">
        <v>45.062198051455667</v>
      </c>
      <c r="E102" s="1">
        <v>23.348344583093166</v>
      </c>
      <c r="F102" s="1">
        <v>37.794596768917472</v>
      </c>
      <c r="G102" s="1">
        <v>38.897304751893977</v>
      </c>
      <c r="H102" s="1">
        <v>173.31053895227569</v>
      </c>
      <c r="I102" s="4">
        <v>-0.26179743405875378</v>
      </c>
      <c r="J102" s="4">
        <v>3.7963426906268083E-2</v>
      </c>
      <c r="K102" s="36"/>
    </row>
    <row r="103" spans="1:11" x14ac:dyDescent="0.3">
      <c r="A103" s="36"/>
      <c r="B103" s="10" t="s">
        <v>116</v>
      </c>
      <c r="C103" s="1">
        <v>2.2757934336059158</v>
      </c>
      <c r="D103" s="1">
        <v>2.4340272336449558</v>
      </c>
      <c r="E103" s="1">
        <v>2.2122551989758503</v>
      </c>
      <c r="F103" s="1">
        <v>2.3891723745636884</v>
      </c>
      <c r="G103" s="1">
        <v>3.5327432484559362</v>
      </c>
      <c r="H103" s="1">
        <v>12.843991489246347</v>
      </c>
      <c r="I103" s="4">
        <v>-0.29024646314499147</v>
      </c>
      <c r="J103" s="4">
        <v>2.8134580564717036E-3</v>
      </c>
      <c r="K103" s="36"/>
    </row>
    <row r="104" spans="1:11" ht="15" thickBot="1" x14ac:dyDescent="0.35">
      <c r="A104" s="36"/>
      <c r="B104" s="10" t="s">
        <v>117</v>
      </c>
      <c r="C104" s="1">
        <v>1.3913730997248099</v>
      </c>
      <c r="D104" s="1">
        <v>2.0611823250009316</v>
      </c>
      <c r="E104" s="1">
        <v>1.0697031777695289</v>
      </c>
      <c r="F104" s="1">
        <v>1.5439160347807888</v>
      </c>
      <c r="G104" s="1">
        <v>3.2382934345926806</v>
      </c>
      <c r="H104" s="1">
        <v>9.3044680718687403</v>
      </c>
      <c r="I104" s="4">
        <v>-0.17117115586929033</v>
      </c>
      <c r="J104" s="4">
        <v>2.0381304892564118E-3</v>
      </c>
      <c r="K104" s="36"/>
    </row>
    <row r="105" spans="1:11" ht="15" thickBot="1" x14ac:dyDescent="0.35">
      <c r="A105" s="36"/>
      <c r="B105" s="12" t="s">
        <v>119</v>
      </c>
      <c r="C105" s="6">
        <v>740.23366421235721</v>
      </c>
      <c r="D105" s="6">
        <v>1084.1242479550549</v>
      </c>
      <c r="E105" s="6">
        <v>722.81475618300612</v>
      </c>
      <c r="F105" s="6">
        <v>875.78036301555221</v>
      </c>
      <c r="G105" s="6">
        <v>1142.2443987864847</v>
      </c>
      <c r="H105" s="6">
        <v>4565.1974301524569</v>
      </c>
      <c r="I105" s="7">
        <v>-0.29211976275726437</v>
      </c>
      <c r="J105" s="7">
        <v>1</v>
      </c>
    </row>
    <row r="106" spans="1:11" x14ac:dyDescent="0.3">
      <c r="B106" s="46" t="s">
        <v>122</v>
      </c>
    </row>
    <row r="107" spans="1:11" x14ac:dyDescent="0.3">
      <c r="B107" s="47" t="s">
        <v>123</v>
      </c>
    </row>
  </sheetData>
  <mergeCells count="5">
    <mergeCell ref="B2:J3"/>
    <mergeCell ref="B4:B5"/>
    <mergeCell ref="C4:H4"/>
    <mergeCell ref="I4:I5"/>
    <mergeCell ref="J4:J5"/>
  </mergeCells>
  <conditionalFormatting sqref="K6:K10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136E-EB48-4996-B3AB-A023047C4C3A}">
  <dimension ref="A2:N106"/>
  <sheetViews>
    <sheetView showGridLines="0" zoomScale="70" zoomScaleNormal="70" workbookViewId="0">
      <selection activeCell="K18" sqref="K18"/>
    </sheetView>
  </sheetViews>
  <sheetFormatPr defaultColWidth="8.77734375" defaultRowHeight="13.2" x14ac:dyDescent="0.25"/>
  <cols>
    <col min="1" max="1" width="8.77734375" style="2" customWidth="1"/>
    <col min="2" max="2" width="29" style="2" customWidth="1"/>
    <col min="3" max="13" width="12" style="2" customWidth="1"/>
    <col min="14" max="16384" width="8.77734375" style="2"/>
  </cols>
  <sheetData>
    <row r="2" spans="1:14" ht="22.5" customHeight="1" x14ac:dyDescent="0.25">
      <c r="B2" s="61" t="s">
        <v>121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4" ht="15" customHeight="1" thickBot="1" x14ac:dyDescent="0.3"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4" ht="50.55" customHeight="1" thickBot="1" x14ac:dyDescent="0.3">
      <c r="B4" s="63" t="s">
        <v>0</v>
      </c>
      <c r="C4" s="64" t="s">
        <v>8</v>
      </c>
      <c r="D4" s="64"/>
      <c r="E4" s="64" t="s">
        <v>1</v>
      </c>
      <c r="F4" s="64" t="s">
        <v>10</v>
      </c>
      <c r="G4" s="64"/>
      <c r="H4" s="14" t="s">
        <v>14</v>
      </c>
      <c r="I4" s="14" t="s">
        <v>14</v>
      </c>
      <c r="J4" s="14" t="s">
        <v>15</v>
      </c>
      <c r="K4" s="14" t="s">
        <v>15</v>
      </c>
      <c r="L4" s="64" t="s">
        <v>11</v>
      </c>
      <c r="M4" s="64"/>
    </row>
    <row r="5" spans="1:14" ht="25.5" customHeight="1" thickBot="1" x14ac:dyDescent="0.3">
      <c r="B5" s="63"/>
      <c r="C5" s="14" t="s">
        <v>9</v>
      </c>
      <c r="D5" s="14" t="s">
        <v>7</v>
      </c>
      <c r="E5" s="64"/>
      <c r="F5" s="14" t="s">
        <v>9</v>
      </c>
      <c r="G5" s="14" t="s">
        <v>7</v>
      </c>
      <c r="H5" s="14" t="s">
        <v>9</v>
      </c>
      <c r="I5" s="14" t="s">
        <v>7</v>
      </c>
      <c r="J5" s="14" t="s">
        <v>9</v>
      </c>
      <c r="K5" s="14" t="s">
        <v>7</v>
      </c>
      <c r="L5" s="14" t="s">
        <v>9</v>
      </c>
      <c r="M5" s="14" t="s">
        <v>7</v>
      </c>
    </row>
    <row r="6" spans="1:14" ht="14.4" x14ac:dyDescent="0.3">
      <c r="A6"/>
      <c r="B6" s="9" t="str">
        <f>'IAcounty Spend_by Industry ''20'!B6</f>
        <v>Adair County, Iowa</v>
      </c>
      <c r="C6" s="15">
        <v>80.379524342986002</v>
      </c>
      <c r="D6" s="16">
        <v>119.5720473225264</v>
      </c>
      <c r="E6" s="19">
        <v>1.9856386793096368E-3</v>
      </c>
      <c r="F6" s="21">
        <v>1.794938862347216</v>
      </c>
      <c r="G6" s="22">
        <v>3.2763667491180821</v>
      </c>
      <c r="H6" s="21">
        <v>1.0967283812278774</v>
      </c>
      <c r="I6" s="22">
        <v>1.5386095960988109</v>
      </c>
      <c r="J6" s="21">
        <v>0.87737921881191783</v>
      </c>
      <c r="K6" s="22">
        <v>1.3954223373993466</v>
      </c>
      <c r="L6" s="21">
        <v>11.963545058998591</v>
      </c>
      <c r="M6" s="22">
        <v>18.778398343142115</v>
      </c>
      <c r="N6" s="38"/>
    </row>
    <row r="7" spans="1:14" ht="14.4" x14ac:dyDescent="0.3">
      <c r="A7"/>
      <c r="B7" s="10" t="str">
        <f>'IAcounty Spend_by Industry ''20'!B7</f>
        <v>Adams County, Iowa</v>
      </c>
      <c r="C7" s="17">
        <v>18.62409122312615</v>
      </c>
      <c r="D7" s="18">
        <v>27.502210173439593</v>
      </c>
      <c r="E7" s="20">
        <v>4.5670751241370336E-4</v>
      </c>
      <c r="F7" s="23">
        <v>0.36965295566707002</v>
      </c>
      <c r="G7" s="24">
        <v>0.68570171883243092</v>
      </c>
      <c r="H7" s="23">
        <v>0.2262836383135495</v>
      </c>
      <c r="I7" s="24">
        <v>0.31874204630702363</v>
      </c>
      <c r="J7" s="23">
        <v>0.16951287561596115</v>
      </c>
      <c r="K7" s="24">
        <v>0.27406200140086678</v>
      </c>
      <c r="L7" s="23">
        <v>2.1849851256277915</v>
      </c>
      <c r="M7" s="24">
        <v>3.5551562560053118</v>
      </c>
      <c r="N7" s="38"/>
    </row>
    <row r="8" spans="1:14" ht="14.4" x14ac:dyDescent="0.3">
      <c r="A8"/>
      <c r="B8" s="10" t="str">
        <f>'IAcounty Spend_by Industry ''20'!B8</f>
        <v>Allamakee County, Iowa</v>
      </c>
      <c r="C8" s="17">
        <v>120.5190303917807</v>
      </c>
      <c r="D8" s="18">
        <v>183.61766568215197</v>
      </c>
      <c r="E8" s="20">
        <v>3.0491937484316981E-3</v>
      </c>
      <c r="F8" s="23">
        <v>2.8552764534786443</v>
      </c>
      <c r="G8" s="24">
        <v>5.2220783890236451</v>
      </c>
      <c r="H8" s="23">
        <v>1.7540889902044419</v>
      </c>
      <c r="I8" s="24">
        <v>2.4611364452374045</v>
      </c>
      <c r="J8" s="23">
        <v>1.927833747441754</v>
      </c>
      <c r="K8" s="24">
        <v>2.9765631480960257</v>
      </c>
      <c r="L8" s="23">
        <v>19.685094002165595</v>
      </c>
      <c r="M8" s="24">
        <v>30.188984473871038</v>
      </c>
      <c r="N8" s="38"/>
    </row>
    <row r="9" spans="1:14" ht="14.4" x14ac:dyDescent="0.3">
      <c r="A9"/>
      <c r="B9" s="30" t="str">
        <f>'IAcounty Spend_by Industry ''20'!B9</f>
        <v>Appanoose County, Iowa</v>
      </c>
      <c r="C9" s="31">
        <v>196.09688391647862</v>
      </c>
      <c r="D9" s="32">
        <v>292.87288084516251</v>
      </c>
      <c r="E9" s="33">
        <v>4.8635089333076914E-3</v>
      </c>
      <c r="F9" s="34">
        <v>5.0996210615038269</v>
      </c>
      <c r="G9" s="35">
        <v>9.1105075545926333</v>
      </c>
      <c r="H9" s="34">
        <v>2.804385908999028</v>
      </c>
      <c r="I9" s="35">
        <v>3.9408804509326973</v>
      </c>
      <c r="J9" s="34">
        <v>2.504866999917982</v>
      </c>
      <c r="K9" s="35">
        <v>3.9360304410955211</v>
      </c>
      <c r="L9" s="34">
        <v>28.602477822730545</v>
      </c>
      <c r="M9" s="35">
        <v>43.985066807147412</v>
      </c>
      <c r="N9" s="38"/>
    </row>
    <row r="10" spans="1:14" ht="14.4" x14ac:dyDescent="0.3">
      <c r="A10"/>
      <c r="B10" s="30" t="str">
        <f>'IAcounty Spend_by Industry ''20'!B10</f>
        <v>Audubon County, Iowa</v>
      </c>
      <c r="C10" s="31">
        <v>25.655740138969357</v>
      </c>
      <c r="D10" s="32">
        <v>38.295279948326055</v>
      </c>
      <c r="E10" s="33">
        <v>6.3593950930086263E-4</v>
      </c>
      <c r="F10" s="34">
        <v>0.60755771768033517</v>
      </c>
      <c r="G10" s="35">
        <v>1.1004851470683228</v>
      </c>
      <c r="H10" s="34">
        <v>0.42577385405121443</v>
      </c>
      <c r="I10" s="35">
        <v>0.59093637078258809</v>
      </c>
      <c r="J10" s="34">
        <v>0.27464177970683556</v>
      </c>
      <c r="K10" s="35">
        <v>0.43869479797325611</v>
      </c>
      <c r="L10" s="34">
        <v>3.7232896614353477</v>
      </c>
      <c r="M10" s="35">
        <v>5.7294876761447799</v>
      </c>
      <c r="N10" s="38"/>
    </row>
    <row r="11" spans="1:14" ht="14.4" x14ac:dyDescent="0.3">
      <c r="A11"/>
      <c r="B11" s="30" t="str">
        <f>'IAcounty Spend_by Industry ''20'!B11</f>
        <v>Benton County, Iowa</v>
      </c>
      <c r="C11" s="31">
        <v>75.977900991918801</v>
      </c>
      <c r="D11" s="32">
        <v>115.37621588705072</v>
      </c>
      <c r="E11" s="33">
        <v>1.9159618160568804E-3</v>
      </c>
      <c r="F11" s="34">
        <v>1.58331382994478</v>
      </c>
      <c r="G11" s="35">
        <v>2.9556572383036634</v>
      </c>
      <c r="H11" s="34">
        <v>1.2220525620146283</v>
      </c>
      <c r="I11" s="35">
        <v>1.6973823548226423</v>
      </c>
      <c r="J11" s="34">
        <v>0.75896369251546336</v>
      </c>
      <c r="K11" s="35">
        <v>1.2248174831741558</v>
      </c>
      <c r="L11" s="34">
        <v>11.351203523648003</v>
      </c>
      <c r="M11" s="35">
        <v>17.862775153444275</v>
      </c>
      <c r="N11" s="38"/>
    </row>
    <row r="12" spans="1:14" ht="14.4" x14ac:dyDescent="0.3">
      <c r="A12"/>
      <c r="B12" s="10" t="str">
        <f>'IAcounty Spend_by Industry ''20'!B12</f>
        <v>Black Hawk County, Iowa</v>
      </c>
      <c r="C12" s="17">
        <v>1800.0458852659547</v>
      </c>
      <c r="D12" s="18">
        <v>2585.0687843777214</v>
      </c>
      <c r="E12" s="20">
        <v>4.2928198369731593E-2</v>
      </c>
      <c r="F12" s="23">
        <v>45.168546935755934</v>
      </c>
      <c r="G12" s="24">
        <v>79.71371293866342</v>
      </c>
      <c r="H12" s="23">
        <v>15.41397599951179</v>
      </c>
      <c r="I12" s="24">
        <v>22.489010738983207</v>
      </c>
      <c r="J12" s="23">
        <v>16.32427722571185</v>
      </c>
      <c r="K12" s="24">
        <v>26.325413231679065</v>
      </c>
      <c r="L12" s="23">
        <v>181.74361821597699</v>
      </c>
      <c r="M12" s="24">
        <v>292.98953671017904</v>
      </c>
      <c r="N12" s="38"/>
    </row>
    <row r="13" spans="1:14" ht="14.4" x14ac:dyDescent="0.3">
      <c r="A13"/>
      <c r="B13" s="10" t="str">
        <f>'IAcounty Spend_by Industry ''20'!B13</f>
        <v>Boone County, Iowa</v>
      </c>
      <c r="C13" s="17">
        <v>120.7104514696756</v>
      </c>
      <c r="D13" s="18">
        <v>182.94732876793768</v>
      </c>
      <c r="E13" s="20">
        <v>3.0380619920150611E-3</v>
      </c>
      <c r="F13" s="23">
        <v>2.8645510239434984</v>
      </c>
      <c r="G13" s="24">
        <v>5.2245478443690629</v>
      </c>
      <c r="H13" s="23">
        <v>1.7123914644562452</v>
      </c>
      <c r="I13" s="24">
        <v>2.4055352973706805</v>
      </c>
      <c r="J13" s="23">
        <v>1.0533466627313368</v>
      </c>
      <c r="K13" s="24">
        <v>1.7342241330275678</v>
      </c>
      <c r="L13" s="23">
        <v>16.60999885279254</v>
      </c>
      <c r="M13" s="24">
        <v>26.851656676359795</v>
      </c>
      <c r="N13" s="38"/>
    </row>
    <row r="14" spans="1:14" ht="14.4" x14ac:dyDescent="0.3">
      <c r="A14"/>
      <c r="B14" s="10" t="str">
        <f>'IAcounty Spend_by Industry ''20'!B14</f>
        <v>Bremer County, Iowa</v>
      </c>
      <c r="C14" s="17">
        <v>206.76210305994744</v>
      </c>
      <c r="D14" s="18">
        <v>298.48375329972902</v>
      </c>
      <c r="E14" s="20">
        <v>4.9566842666730953E-3</v>
      </c>
      <c r="F14" s="23">
        <v>4.427717898491629</v>
      </c>
      <c r="G14" s="24">
        <v>8.0147159778671409</v>
      </c>
      <c r="H14" s="23">
        <v>2.0465992002253879</v>
      </c>
      <c r="I14" s="24">
        <v>2.9276894012420738</v>
      </c>
      <c r="J14" s="23">
        <v>1.6698008007893854</v>
      </c>
      <c r="K14" s="24">
        <v>2.7255796951005768</v>
      </c>
      <c r="L14" s="23">
        <v>22.404184771326637</v>
      </c>
      <c r="M14" s="24">
        <v>35.63186381898484</v>
      </c>
      <c r="N14" s="38"/>
    </row>
    <row r="15" spans="1:14" ht="14.4" x14ac:dyDescent="0.3">
      <c r="A15"/>
      <c r="B15" s="30" t="str">
        <f>'IAcounty Spend_by Industry ''20'!B15</f>
        <v>Buchanan County, Iowa</v>
      </c>
      <c r="C15" s="31">
        <v>75.976253876570283</v>
      </c>
      <c r="D15" s="32">
        <v>119.7072234623997</v>
      </c>
      <c r="E15" s="33">
        <v>1.9878834428464541E-3</v>
      </c>
      <c r="F15" s="34">
        <v>1.8531565509525598</v>
      </c>
      <c r="G15" s="35">
        <v>3.4270244749050933</v>
      </c>
      <c r="H15" s="34">
        <v>1.244883328394879</v>
      </c>
      <c r="I15" s="35">
        <v>1.7407864093641372</v>
      </c>
      <c r="J15" s="34">
        <v>0.94196866412380442</v>
      </c>
      <c r="K15" s="35">
        <v>1.5021578808251386</v>
      </c>
      <c r="L15" s="34">
        <v>12.691338143700232</v>
      </c>
      <c r="M15" s="35">
        <v>20.459226871974082</v>
      </c>
      <c r="N15" s="38"/>
    </row>
    <row r="16" spans="1:14" ht="14.4" x14ac:dyDescent="0.3">
      <c r="A16"/>
      <c r="B16" s="30" t="str">
        <f>'IAcounty Spend_by Industry ''20'!B16</f>
        <v>Buena Vista County, Iowa</v>
      </c>
      <c r="C16" s="31">
        <v>229.1247122551155</v>
      </c>
      <c r="D16" s="32">
        <v>332.77623188952265</v>
      </c>
      <c r="E16" s="33">
        <v>5.5261524109595549E-3</v>
      </c>
      <c r="F16" s="34">
        <v>5.3368007577429246</v>
      </c>
      <c r="G16" s="35">
        <v>9.5664925450775904</v>
      </c>
      <c r="H16" s="34">
        <v>2.5193266363336111</v>
      </c>
      <c r="I16" s="35">
        <v>3.5859640400001087</v>
      </c>
      <c r="J16" s="34">
        <v>1.840285461811904</v>
      </c>
      <c r="K16" s="35">
        <v>3.0191829815969702</v>
      </c>
      <c r="L16" s="34">
        <v>26.814007538321761</v>
      </c>
      <c r="M16" s="35">
        <v>42.05500669935482</v>
      </c>
      <c r="N16" s="38"/>
    </row>
    <row r="17" spans="1:14" ht="14.4" x14ac:dyDescent="0.3">
      <c r="A17"/>
      <c r="B17" s="30" t="str">
        <f>'IAcounty Spend_by Industry ''20'!B17</f>
        <v>Butler County, Iowa</v>
      </c>
      <c r="C17" s="31">
        <v>24.738660202662846</v>
      </c>
      <c r="D17" s="32">
        <v>38.487992950917899</v>
      </c>
      <c r="E17" s="33">
        <v>6.3913974213554935E-4</v>
      </c>
      <c r="F17" s="34">
        <v>0.52118074033542516</v>
      </c>
      <c r="G17" s="35">
        <v>0.98352125159557247</v>
      </c>
      <c r="H17" s="34">
        <v>0.45686952027428213</v>
      </c>
      <c r="I17" s="35">
        <v>0.63126077011248816</v>
      </c>
      <c r="J17" s="34">
        <v>0.32423092719960589</v>
      </c>
      <c r="K17" s="35">
        <v>0.51110498015103933</v>
      </c>
      <c r="L17" s="34">
        <v>4.2698402437294352</v>
      </c>
      <c r="M17" s="35">
        <v>6.657096330511159</v>
      </c>
      <c r="N17" s="38"/>
    </row>
    <row r="18" spans="1:14" ht="14.4" x14ac:dyDescent="0.3">
      <c r="A18"/>
      <c r="B18" s="10" t="str">
        <f>'IAcounty Spend_by Industry ''20'!B18</f>
        <v>Calhoun County, Iowa</v>
      </c>
      <c r="C18" s="17">
        <v>36.955169037347517</v>
      </c>
      <c r="D18" s="18">
        <v>55.38912362511234</v>
      </c>
      <c r="E18" s="20">
        <v>9.1980348874035219E-4</v>
      </c>
      <c r="F18" s="23">
        <v>0.90190702822863522</v>
      </c>
      <c r="G18" s="24">
        <v>1.6291752506068355</v>
      </c>
      <c r="H18" s="23">
        <v>0.56152245826235081</v>
      </c>
      <c r="I18" s="24">
        <v>0.78466622244344231</v>
      </c>
      <c r="J18" s="23">
        <v>0.54215176709688095</v>
      </c>
      <c r="K18" s="24">
        <v>0.84081633491854468</v>
      </c>
      <c r="L18" s="23">
        <v>5.2721687474969174</v>
      </c>
      <c r="M18" s="24">
        <v>8.2279501139547477</v>
      </c>
      <c r="N18" s="38"/>
    </row>
    <row r="19" spans="1:14" ht="14.4" x14ac:dyDescent="0.3">
      <c r="A19"/>
      <c r="B19" s="10" t="str">
        <f>'IAcounty Spend_by Industry ''20'!B19</f>
        <v>Carroll County, Iowa</v>
      </c>
      <c r="C19" s="17">
        <v>231.07965961454104</v>
      </c>
      <c r="D19" s="18">
        <v>334.00532620324577</v>
      </c>
      <c r="E19" s="20">
        <v>5.5465630107987057E-3</v>
      </c>
      <c r="F19" s="23">
        <v>4.9340147921698607</v>
      </c>
      <c r="G19" s="24">
        <v>8.9409025821681229</v>
      </c>
      <c r="H19" s="23">
        <v>2.3160676982703512</v>
      </c>
      <c r="I19" s="24">
        <v>3.3098890629143267</v>
      </c>
      <c r="J19" s="23">
        <v>1.9048657280093582</v>
      </c>
      <c r="K19" s="24">
        <v>3.1020493344488047</v>
      </c>
      <c r="L19" s="23">
        <v>24.86258504668486</v>
      </c>
      <c r="M19" s="24">
        <v>39.766752916436651</v>
      </c>
      <c r="N19" s="38"/>
    </row>
    <row r="20" spans="1:14" ht="14.4" x14ac:dyDescent="0.3">
      <c r="A20"/>
      <c r="B20" s="10" t="str">
        <f>'IAcounty Spend_by Industry ''20'!B20</f>
        <v>Cass County, Iowa</v>
      </c>
      <c r="C20" s="17">
        <v>102.33039716865684</v>
      </c>
      <c r="D20" s="18">
        <v>153.83777494690642</v>
      </c>
      <c r="E20" s="20">
        <v>2.5546625914128766E-3</v>
      </c>
      <c r="F20" s="23">
        <v>2.3427624527626394</v>
      </c>
      <c r="G20" s="24">
        <v>4.2811265820924227</v>
      </c>
      <c r="H20" s="23">
        <v>1.3653692997863107</v>
      </c>
      <c r="I20" s="24">
        <v>1.9225558703713093</v>
      </c>
      <c r="J20" s="23">
        <v>1.0300061570120116</v>
      </c>
      <c r="K20" s="24">
        <v>1.6591637404945165</v>
      </c>
      <c r="L20" s="23">
        <v>14.144025001245144</v>
      </c>
      <c r="M20" s="24">
        <v>22.462946366755734</v>
      </c>
      <c r="N20" s="38"/>
    </row>
    <row r="21" spans="1:14" ht="14.4" x14ac:dyDescent="0.3">
      <c r="A21"/>
      <c r="B21" s="30" t="str">
        <f>'IAcounty Spend_by Industry ''20'!B21</f>
        <v>Cedar County, Iowa</v>
      </c>
      <c r="C21" s="31">
        <v>69.294736399497424</v>
      </c>
      <c r="D21" s="32">
        <v>104.72452685999458</v>
      </c>
      <c r="E21" s="33">
        <v>1.7390776177370936E-3</v>
      </c>
      <c r="F21" s="34">
        <v>1.6563285617722787</v>
      </c>
      <c r="G21" s="35">
        <v>3.0133542824182329</v>
      </c>
      <c r="H21" s="34">
        <v>1.0037227497829031</v>
      </c>
      <c r="I21" s="35">
        <v>1.4077351480178943</v>
      </c>
      <c r="J21" s="34">
        <v>0.78103767625739606</v>
      </c>
      <c r="K21" s="35">
        <v>1.2448245634906889</v>
      </c>
      <c r="L21" s="34">
        <v>9.3748194698022349</v>
      </c>
      <c r="M21" s="35">
        <v>15.167788842674044</v>
      </c>
      <c r="N21" s="38"/>
    </row>
    <row r="22" spans="1:14" ht="14.4" x14ac:dyDescent="0.3">
      <c r="A22"/>
      <c r="B22" s="30" t="str">
        <f>'IAcounty Spend_by Industry ''20'!B22</f>
        <v>Cerro Gordo County, Iowa</v>
      </c>
      <c r="C22" s="31">
        <v>942.63892439856738</v>
      </c>
      <c r="D22" s="32">
        <v>1349.2081094689413</v>
      </c>
      <c r="E22" s="33">
        <v>2.2405234907231127E-2</v>
      </c>
      <c r="F22" s="34">
        <v>20.702127731928787</v>
      </c>
      <c r="G22" s="35">
        <v>37.170667071125933</v>
      </c>
      <c r="H22" s="34">
        <v>8.7951328301651035</v>
      </c>
      <c r="I22" s="35">
        <v>12.642200815703815</v>
      </c>
      <c r="J22" s="34">
        <v>9.4665241248027971</v>
      </c>
      <c r="K22" s="35">
        <v>15.026101638260261</v>
      </c>
      <c r="L22" s="34">
        <v>98.691113717071488</v>
      </c>
      <c r="M22" s="35">
        <v>155.6350700825509</v>
      </c>
      <c r="N22" s="38"/>
    </row>
    <row r="23" spans="1:14" ht="14.4" x14ac:dyDescent="0.3">
      <c r="A23"/>
      <c r="B23" s="30" t="str">
        <f>'IAcounty Spend_by Industry ''20'!B23</f>
        <v>Cherokee County, Iowa</v>
      </c>
      <c r="C23" s="31">
        <v>95.470435334481294</v>
      </c>
      <c r="D23" s="32">
        <v>136.22683726809336</v>
      </c>
      <c r="E23" s="33">
        <v>2.2622116397315066E-3</v>
      </c>
      <c r="F23" s="34">
        <v>2.1624354640968444</v>
      </c>
      <c r="G23" s="35">
        <v>3.8593967016445738</v>
      </c>
      <c r="H23" s="34">
        <v>1.0806261173745024</v>
      </c>
      <c r="I23" s="35">
        <v>1.5290030489068493</v>
      </c>
      <c r="J23" s="34">
        <v>0.61098589189536479</v>
      </c>
      <c r="K23" s="35">
        <v>1.0285075668299606</v>
      </c>
      <c r="L23" s="34">
        <v>9.3340639749154573</v>
      </c>
      <c r="M23" s="35">
        <v>14.979307031345307</v>
      </c>
      <c r="N23" s="38"/>
    </row>
    <row r="24" spans="1:14" ht="14.4" x14ac:dyDescent="0.3">
      <c r="A24"/>
      <c r="B24" s="10" t="str">
        <f>'IAcounty Spend_by Industry ''20'!B24</f>
        <v>Chickasaw County, Iowa</v>
      </c>
      <c r="C24" s="17">
        <v>75.448647523208265</v>
      </c>
      <c r="D24" s="18">
        <v>108.54834513645437</v>
      </c>
      <c r="E24" s="20">
        <v>1.8025767518776133E-3</v>
      </c>
      <c r="F24" s="23">
        <v>1.8059387460090344</v>
      </c>
      <c r="G24" s="24">
        <v>3.2104014013808992</v>
      </c>
      <c r="H24" s="23">
        <v>0.86255289868295471</v>
      </c>
      <c r="I24" s="24">
        <v>1.2233005260502032</v>
      </c>
      <c r="J24" s="23">
        <v>0.60074673073760565</v>
      </c>
      <c r="K24" s="24">
        <v>0.98429347180108917</v>
      </c>
      <c r="L24" s="23">
        <v>7.9860249613707417</v>
      </c>
      <c r="M24" s="24">
        <v>12.70558797721171</v>
      </c>
      <c r="N24" s="38"/>
    </row>
    <row r="25" spans="1:14" ht="14.4" x14ac:dyDescent="0.3">
      <c r="A25"/>
      <c r="B25" s="10" t="str">
        <f>'IAcounty Spend_by Industry ''20'!B25</f>
        <v>Clarke County, Iowa</v>
      </c>
      <c r="C25" s="17">
        <v>138.80534033086334</v>
      </c>
      <c r="D25" s="18">
        <v>204.78919242173944</v>
      </c>
      <c r="E25" s="20">
        <v>3.4007725942866132E-3</v>
      </c>
      <c r="F25" s="23">
        <v>3.3489665456302835</v>
      </c>
      <c r="G25" s="24">
        <v>6.0159693929407254</v>
      </c>
      <c r="H25" s="23">
        <v>1.7804704998864793</v>
      </c>
      <c r="I25" s="24">
        <v>2.5121678749044549</v>
      </c>
      <c r="J25" s="23">
        <v>1.2068027203119569</v>
      </c>
      <c r="K25" s="24">
        <v>1.9712514647911721</v>
      </c>
      <c r="L25" s="23">
        <v>18.416750884904278</v>
      </c>
      <c r="M25" s="24">
        <v>28.575065272707835</v>
      </c>
      <c r="N25" s="38"/>
    </row>
    <row r="26" spans="1:14" ht="14.4" x14ac:dyDescent="0.3">
      <c r="A26"/>
      <c r="B26" s="10" t="str">
        <f>'IAcounty Spend_by Industry ''20'!B26</f>
        <v>Clay County, Iowa</v>
      </c>
      <c r="C26" s="17">
        <v>188.19001581888489</v>
      </c>
      <c r="D26" s="18">
        <v>287.6971949678159</v>
      </c>
      <c r="E26" s="20">
        <v>4.7775604001835956E-3</v>
      </c>
      <c r="F26" s="23">
        <v>4.9151888666572345</v>
      </c>
      <c r="G26" s="24">
        <v>8.8656783884217276</v>
      </c>
      <c r="H26" s="23">
        <v>2.5161038058468694</v>
      </c>
      <c r="I26" s="24">
        <v>3.5648076937043953</v>
      </c>
      <c r="J26" s="23">
        <v>2.5023524113162727</v>
      </c>
      <c r="K26" s="24">
        <v>3.9380972273887322</v>
      </c>
      <c r="L26" s="23">
        <v>29.380855974320458</v>
      </c>
      <c r="M26" s="24">
        <v>46.066462929471101</v>
      </c>
      <c r="N26" s="38"/>
    </row>
    <row r="27" spans="1:14" ht="14.4" x14ac:dyDescent="0.3">
      <c r="A27"/>
      <c r="B27" s="30" t="str">
        <f>'IAcounty Spend_by Industry ''20'!B27</f>
        <v>Clayton County, Iowa</v>
      </c>
      <c r="C27" s="31">
        <v>191.4069610778532</v>
      </c>
      <c r="D27" s="32">
        <v>272.12358080648346</v>
      </c>
      <c r="E27" s="33">
        <v>4.5189416732500792E-3</v>
      </c>
      <c r="F27" s="34">
        <v>4.0968418951415906</v>
      </c>
      <c r="G27" s="35">
        <v>7.3593941222625023</v>
      </c>
      <c r="H27" s="34">
        <v>1.9132709767405831</v>
      </c>
      <c r="I27" s="35">
        <v>2.7276616747278823</v>
      </c>
      <c r="J27" s="34">
        <v>2.0964570673083167</v>
      </c>
      <c r="K27" s="35">
        <v>3.2906669279228948</v>
      </c>
      <c r="L27" s="34">
        <v>20.128292770249846</v>
      </c>
      <c r="M27" s="35">
        <v>31.157802762851162</v>
      </c>
      <c r="N27" s="38"/>
    </row>
    <row r="28" spans="1:14" ht="14.4" x14ac:dyDescent="0.3">
      <c r="A28"/>
      <c r="B28" s="30" t="str">
        <f>'IAcounty Spend_by Industry ''20'!B28</f>
        <v>Clinton County, Iowa</v>
      </c>
      <c r="C28" s="31">
        <v>459.69702076946828</v>
      </c>
      <c r="D28" s="32">
        <v>663.49724396509782</v>
      </c>
      <c r="E28" s="33">
        <v>1.1018175407491254E-2</v>
      </c>
      <c r="F28" s="34">
        <v>10.437356329920629</v>
      </c>
      <c r="G28" s="35">
        <v>18.724252163005836</v>
      </c>
      <c r="H28" s="34">
        <v>4.3967541451068541</v>
      </c>
      <c r="I28" s="35">
        <v>6.3229624917327927</v>
      </c>
      <c r="J28" s="34">
        <v>4.0721898095400428</v>
      </c>
      <c r="K28" s="35">
        <v>6.5788231871752787</v>
      </c>
      <c r="L28" s="34">
        <v>46.794688687060152</v>
      </c>
      <c r="M28" s="35">
        <v>76.167500247545632</v>
      </c>
      <c r="N28" s="38"/>
    </row>
    <row r="29" spans="1:14" ht="14.4" x14ac:dyDescent="0.3">
      <c r="A29"/>
      <c r="B29" s="30" t="str">
        <f>'IAcounty Spend_by Industry ''20'!B29</f>
        <v>Crawford County, Iowa</v>
      </c>
      <c r="C29" s="31">
        <v>127.59394809569899</v>
      </c>
      <c r="D29" s="32">
        <v>182.12245748002053</v>
      </c>
      <c r="E29" s="33">
        <v>3.0243640051409023E-3</v>
      </c>
      <c r="F29" s="34">
        <v>3.1639030302827695</v>
      </c>
      <c r="G29" s="35">
        <v>5.5774289840822089</v>
      </c>
      <c r="H29" s="34">
        <v>1.3669651467784576</v>
      </c>
      <c r="I29" s="35">
        <v>1.9493380818689579</v>
      </c>
      <c r="J29" s="34">
        <v>0.86514786626632523</v>
      </c>
      <c r="K29" s="35">
        <v>1.4479930292113905</v>
      </c>
      <c r="L29" s="34">
        <v>12.383360454766031</v>
      </c>
      <c r="M29" s="35">
        <v>19.94506998717576</v>
      </c>
      <c r="N29" s="38"/>
    </row>
    <row r="30" spans="1:14" ht="14.4" x14ac:dyDescent="0.3">
      <c r="A30"/>
      <c r="B30" s="10" t="str">
        <f>'IAcounty Spend_by Industry ''20'!B30</f>
        <v>Dallas County, Iowa</v>
      </c>
      <c r="C30" s="17">
        <v>1612.7056727540469</v>
      </c>
      <c r="D30" s="18">
        <v>2302.9383229255859</v>
      </c>
      <c r="E30" s="20">
        <v>3.824308032236922E-2</v>
      </c>
      <c r="F30" s="23">
        <v>41.634101078650204</v>
      </c>
      <c r="G30" s="24">
        <v>73.022826274850161</v>
      </c>
      <c r="H30" s="23">
        <v>15.858965562066523</v>
      </c>
      <c r="I30" s="24">
        <v>22.828650582877515</v>
      </c>
      <c r="J30" s="23">
        <v>11.597866132081416</v>
      </c>
      <c r="K30" s="24">
        <v>19.270994031552153</v>
      </c>
      <c r="L30" s="23">
        <v>165.72939384373905</v>
      </c>
      <c r="M30" s="24">
        <v>261.60239747792815</v>
      </c>
      <c r="N30" s="38"/>
    </row>
    <row r="31" spans="1:14" ht="14.4" x14ac:dyDescent="0.3">
      <c r="A31"/>
      <c r="B31" s="10" t="str">
        <f>'IAcounty Spend_by Industry ''20'!B31</f>
        <v>Davis County, Iowa</v>
      </c>
      <c r="C31" s="17">
        <v>51.573533778926866</v>
      </c>
      <c r="D31" s="18">
        <v>79.077479477734585</v>
      </c>
      <c r="E31" s="20">
        <v>1.3131773305659763E-3</v>
      </c>
      <c r="F31" s="23">
        <v>1.2838132397788633</v>
      </c>
      <c r="G31" s="24">
        <v>2.3362150771799479</v>
      </c>
      <c r="H31" s="23">
        <v>0.83734488806070639</v>
      </c>
      <c r="I31" s="24">
        <v>1.1686546833928388</v>
      </c>
      <c r="J31" s="23">
        <v>0.68959755730848959</v>
      </c>
      <c r="K31" s="24">
        <v>1.084390321168955</v>
      </c>
      <c r="L31" s="23">
        <v>8.9901773935342799</v>
      </c>
      <c r="M31" s="24">
        <v>13.630711046603588</v>
      </c>
      <c r="N31" s="38"/>
    </row>
    <row r="32" spans="1:14" ht="14.4" x14ac:dyDescent="0.3">
      <c r="A32"/>
      <c r="B32" s="10" t="str">
        <f>'IAcounty Spend_by Industry ''20'!B32</f>
        <v>Decatur County, Iowa</v>
      </c>
      <c r="C32" s="17">
        <v>42.477104510364079</v>
      </c>
      <c r="D32" s="18">
        <v>65.304613242214316</v>
      </c>
      <c r="E32" s="20">
        <v>1.0844622041247596E-3</v>
      </c>
      <c r="F32" s="23">
        <v>0.8977038284074963</v>
      </c>
      <c r="G32" s="24">
        <v>1.6824432458673186</v>
      </c>
      <c r="H32" s="23">
        <v>0.62355165689733694</v>
      </c>
      <c r="I32" s="24">
        <v>0.87273163933507458</v>
      </c>
      <c r="J32" s="23">
        <v>0.46918359314793423</v>
      </c>
      <c r="K32" s="24">
        <v>0.75108436197885997</v>
      </c>
      <c r="L32" s="23">
        <v>7.3688506903793858</v>
      </c>
      <c r="M32" s="24">
        <v>11.241535016100038</v>
      </c>
      <c r="N32" s="38"/>
    </row>
    <row r="33" spans="1:14" ht="14.4" x14ac:dyDescent="0.3">
      <c r="A33"/>
      <c r="B33" s="30" t="str">
        <f>'IAcounty Spend_by Industry ''20'!B33</f>
        <v>Delaware County, Iowa</v>
      </c>
      <c r="C33" s="31">
        <v>87.52138701421535</v>
      </c>
      <c r="D33" s="32">
        <v>134.71820543706602</v>
      </c>
      <c r="E33" s="33">
        <v>2.2371589808233131E-3</v>
      </c>
      <c r="F33" s="34">
        <v>2.2222605560489215</v>
      </c>
      <c r="G33" s="35">
        <v>4.0383528615657163</v>
      </c>
      <c r="H33" s="34">
        <v>1.3650096668416407</v>
      </c>
      <c r="I33" s="35">
        <v>1.9120952079269724</v>
      </c>
      <c r="J33" s="34">
        <v>1.0280326206124726</v>
      </c>
      <c r="K33" s="35">
        <v>1.6409235972902407</v>
      </c>
      <c r="L33" s="34">
        <v>13.94190421870335</v>
      </c>
      <c r="M33" s="35">
        <v>21.96834798157504</v>
      </c>
      <c r="N33" s="38"/>
    </row>
    <row r="34" spans="1:14" ht="14.4" x14ac:dyDescent="0.3">
      <c r="A34"/>
      <c r="B34" s="30" t="str">
        <f>'IAcounty Spend_by Industry ''20'!B34</f>
        <v>Des Moines County, Iowa</v>
      </c>
      <c r="C34" s="31">
        <v>780.86289132309628</v>
      </c>
      <c r="D34" s="32">
        <v>1117.8468694572759</v>
      </c>
      <c r="E34" s="33">
        <v>1.8563201276904081E-2</v>
      </c>
      <c r="F34" s="34">
        <v>22.861575131528539</v>
      </c>
      <c r="G34" s="35">
        <v>39.526332425982652</v>
      </c>
      <c r="H34" s="34">
        <v>7.8267277569185394</v>
      </c>
      <c r="I34" s="35">
        <v>11.315981761559986</v>
      </c>
      <c r="J34" s="34">
        <v>7.6145136602799939</v>
      </c>
      <c r="K34" s="35">
        <v>12.216534388027771</v>
      </c>
      <c r="L34" s="34">
        <v>81.863448631132968</v>
      </c>
      <c r="M34" s="35">
        <v>129.08985087610591</v>
      </c>
      <c r="N34" s="38"/>
    </row>
    <row r="35" spans="1:14" ht="14.4" x14ac:dyDescent="0.3">
      <c r="A35"/>
      <c r="B35" s="30" t="str">
        <f>'IAcounty Spend_by Industry ''20'!B35</f>
        <v>Dickinson County, Iowa</v>
      </c>
      <c r="C35" s="31">
        <v>825.34343445347804</v>
      </c>
      <c r="D35" s="32">
        <v>1287.537278670311</v>
      </c>
      <c r="E35" s="33">
        <v>2.1381116062058097E-2</v>
      </c>
      <c r="F35" s="34">
        <v>23.224073702217613</v>
      </c>
      <c r="G35" s="35">
        <v>41.781646410873108</v>
      </c>
      <c r="H35" s="34">
        <v>14.602480166927361</v>
      </c>
      <c r="I35" s="35">
        <v>20.371549156327898</v>
      </c>
      <c r="J35" s="34">
        <v>15.926651558296125</v>
      </c>
      <c r="K35" s="35">
        <v>24.399459950111275</v>
      </c>
      <c r="L35" s="34">
        <v>155.23012339737761</v>
      </c>
      <c r="M35" s="35">
        <v>235.88445561909663</v>
      </c>
      <c r="N35" s="38"/>
    </row>
    <row r="36" spans="1:14" ht="14.4" x14ac:dyDescent="0.3">
      <c r="A36"/>
      <c r="B36" s="10" t="str">
        <f>'IAcounty Spend_by Industry ''20'!B36</f>
        <v>Dubuque County, Iowa</v>
      </c>
      <c r="C36" s="17">
        <v>1703.6340738509928</v>
      </c>
      <c r="D36" s="18">
        <v>2438.512313487035</v>
      </c>
      <c r="E36" s="20">
        <v>4.049445065176608E-2</v>
      </c>
      <c r="F36" s="23">
        <v>44.389800621695898</v>
      </c>
      <c r="G36" s="24">
        <v>77.841970580612582</v>
      </c>
      <c r="H36" s="23">
        <v>15.909297650337084</v>
      </c>
      <c r="I36" s="24">
        <v>23.034023380083205</v>
      </c>
      <c r="J36" s="23">
        <v>16.144248280356482</v>
      </c>
      <c r="K36" s="24">
        <v>25.900463395988155</v>
      </c>
      <c r="L36" s="23">
        <v>178.07755563250615</v>
      </c>
      <c r="M36" s="24">
        <v>281.01705326294734</v>
      </c>
      <c r="N36" s="38"/>
    </row>
    <row r="37" spans="1:14" ht="14.4" x14ac:dyDescent="0.3">
      <c r="A37"/>
      <c r="B37" s="10" t="str">
        <f>'IAcounty Spend_by Industry ''20'!B37</f>
        <v>Emmet County, Iowa</v>
      </c>
      <c r="C37" s="17">
        <v>52.097411052854937</v>
      </c>
      <c r="D37" s="18">
        <v>77.242245167478927</v>
      </c>
      <c r="E37" s="20">
        <v>1.2827010418878175E-3</v>
      </c>
      <c r="F37" s="23">
        <v>1.3865073166623747</v>
      </c>
      <c r="G37" s="24">
        <v>2.4611485350126276</v>
      </c>
      <c r="H37" s="23">
        <v>0.70982354373204448</v>
      </c>
      <c r="I37" s="24">
        <v>1.0008532312207441</v>
      </c>
      <c r="J37" s="23">
        <v>0.55801447282366701</v>
      </c>
      <c r="K37" s="24">
        <v>0.89207554690846202</v>
      </c>
      <c r="L37" s="23">
        <v>6.9099288736606557</v>
      </c>
      <c r="M37" s="24">
        <v>10.832595338222875</v>
      </c>
      <c r="N37" s="38"/>
    </row>
    <row r="38" spans="1:14" ht="14.4" x14ac:dyDescent="0.3">
      <c r="A38"/>
      <c r="B38" s="10" t="str">
        <f>'IAcounty Spend_by Industry ''20'!B38</f>
        <v>Fayette County, Iowa</v>
      </c>
      <c r="C38" s="17">
        <v>99.165537184970091</v>
      </c>
      <c r="D38" s="18">
        <v>151.60144313039689</v>
      </c>
      <c r="E38" s="20">
        <v>2.5175255928077222E-3</v>
      </c>
      <c r="F38" s="23">
        <v>2.3329471973974969</v>
      </c>
      <c r="G38" s="24">
        <v>4.2787377736314332</v>
      </c>
      <c r="H38" s="23">
        <v>1.4071453951215613</v>
      </c>
      <c r="I38" s="24">
        <v>1.9783564696785987</v>
      </c>
      <c r="J38" s="23">
        <v>0.90629460382519234</v>
      </c>
      <c r="K38" s="24">
        <v>1.4865314197564221</v>
      </c>
      <c r="L38" s="23">
        <v>14.770248646700091</v>
      </c>
      <c r="M38" s="24">
        <v>23.562979619005901</v>
      </c>
      <c r="N38" s="38"/>
    </row>
    <row r="39" spans="1:14" ht="14.4" x14ac:dyDescent="0.3">
      <c r="A39"/>
      <c r="B39" s="30" t="str">
        <f>'IAcounty Spend_by Industry ''20'!B39</f>
        <v>Floyd County, Iowa</v>
      </c>
      <c r="C39" s="31">
        <v>114.67466315716938</v>
      </c>
      <c r="D39" s="32">
        <v>164.94313846228607</v>
      </c>
      <c r="E39" s="33">
        <v>2.7390806041316202E-3</v>
      </c>
      <c r="F39" s="34">
        <v>2.8144767256931393</v>
      </c>
      <c r="G39" s="35">
        <v>4.9853911205378365</v>
      </c>
      <c r="H39" s="34">
        <v>1.1225781141588957</v>
      </c>
      <c r="I39" s="35">
        <v>1.6150642834970099</v>
      </c>
      <c r="J39" s="34">
        <v>0.82659838693218346</v>
      </c>
      <c r="K39" s="35">
        <v>1.374411566439667</v>
      </c>
      <c r="L39" s="34">
        <v>12.215491507549487</v>
      </c>
      <c r="M39" s="35">
        <v>19.37721168336617</v>
      </c>
      <c r="N39" s="38"/>
    </row>
    <row r="40" spans="1:14" ht="14.4" x14ac:dyDescent="0.3">
      <c r="A40"/>
      <c r="B40" s="30" t="str">
        <f>'IAcounty Spend_by Industry ''20'!B40</f>
        <v>Franklin County, Iowa</v>
      </c>
      <c r="C40" s="31">
        <v>48.810570028614265</v>
      </c>
      <c r="D40" s="32">
        <v>74.026258916449578</v>
      </c>
      <c r="E40" s="33">
        <v>1.2292956947756515E-3</v>
      </c>
      <c r="F40" s="34">
        <v>1.1481948809532501</v>
      </c>
      <c r="G40" s="35">
        <v>2.0978093734662147</v>
      </c>
      <c r="H40" s="34">
        <v>0.72236068574793755</v>
      </c>
      <c r="I40" s="35">
        <v>1.0116028567731317</v>
      </c>
      <c r="J40" s="34">
        <v>0.47810975768883607</v>
      </c>
      <c r="K40" s="35">
        <v>0.77522019245099616</v>
      </c>
      <c r="L40" s="34">
        <v>6.9571727802799739</v>
      </c>
      <c r="M40" s="35">
        <v>11.112860335087035</v>
      </c>
      <c r="N40" s="38"/>
    </row>
    <row r="41" spans="1:14" ht="14.4" x14ac:dyDescent="0.3">
      <c r="A41"/>
      <c r="B41" s="30" t="str">
        <f>'IAcounty Spend_by Industry ''20'!B41</f>
        <v>Fremont County, Iowa</v>
      </c>
      <c r="C41" s="31">
        <v>96.627080365297459</v>
      </c>
      <c r="D41" s="32">
        <v>141.90367925393909</v>
      </c>
      <c r="E41" s="33">
        <v>2.3564824770704318E-3</v>
      </c>
      <c r="F41" s="34">
        <v>2.6020976135879241</v>
      </c>
      <c r="G41" s="35">
        <v>4.5929104034496619</v>
      </c>
      <c r="H41" s="34">
        <v>1.1854565937951052</v>
      </c>
      <c r="I41" s="35">
        <v>1.6837852618276463</v>
      </c>
      <c r="J41" s="34">
        <v>0.80661418132517859</v>
      </c>
      <c r="K41" s="35">
        <v>1.3270367805621328</v>
      </c>
      <c r="L41" s="34">
        <v>12.564048336199221</v>
      </c>
      <c r="M41" s="35">
        <v>19.445106868911665</v>
      </c>
      <c r="N41" s="38"/>
    </row>
    <row r="42" spans="1:14" ht="14.4" x14ac:dyDescent="0.3">
      <c r="A42"/>
      <c r="B42" s="10" t="str">
        <f>'IAcounty Spend_by Industry ''20'!B42</f>
        <v>Greene County, Iowa</v>
      </c>
      <c r="C42" s="17">
        <v>50.979985794157827</v>
      </c>
      <c r="D42" s="18">
        <v>78.060828298152344</v>
      </c>
      <c r="E42" s="20">
        <v>1.2962946062943148E-3</v>
      </c>
      <c r="F42" s="23">
        <v>1.331646735145301</v>
      </c>
      <c r="G42" s="24">
        <v>2.4035883402306402</v>
      </c>
      <c r="H42" s="23">
        <v>0.8206121786181696</v>
      </c>
      <c r="I42" s="24">
        <v>1.1472750684378317</v>
      </c>
      <c r="J42" s="23">
        <v>0.64769829098535969</v>
      </c>
      <c r="K42" s="24">
        <v>1.0244228976261931</v>
      </c>
      <c r="L42" s="23">
        <v>7.9047699749241254</v>
      </c>
      <c r="M42" s="24">
        <v>12.46099885598888</v>
      </c>
      <c r="N42" s="38"/>
    </row>
    <row r="43" spans="1:14" ht="14.4" x14ac:dyDescent="0.3">
      <c r="A43"/>
      <c r="B43" s="10" t="str">
        <f>'IAcounty Spend_by Industry ''20'!B43</f>
        <v>Grundy County, Iowa</v>
      </c>
      <c r="C43" s="17">
        <v>39.907438776684884</v>
      </c>
      <c r="D43" s="18">
        <v>57.916792444954737</v>
      </c>
      <c r="E43" s="20">
        <v>9.6177849117236671E-4</v>
      </c>
      <c r="F43" s="23">
        <v>0.95556069812650346</v>
      </c>
      <c r="G43" s="24">
        <v>1.7054253095699274</v>
      </c>
      <c r="H43" s="23">
        <v>0.44757620593452724</v>
      </c>
      <c r="I43" s="24">
        <v>0.63658374269813178</v>
      </c>
      <c r="J43" s="23">
        <v>0.30137210128575281</v>
      </c>
      <c r="K43" s="24">
        <v>0.49897896575609757</v>
      </c>
      <c r="L43" s="23">
        <v>4.4720659659923587</v>
      </c>
      <c r="M43" s="24">
        <v>7.1138893465371353</v>
      </c>
      <c r="N43" s="38"/>
    </row>
    <row r="44" spans="1:14" ht="14.4" x14ac:dyDescent="0.3">
      <c r="A44"/>
      <c r="B44" s="10" t="str">
        <f>'IAcounty Spend_by Industry ''20'!B44</f>
        <v>Guthrie County, Iowa</v>
      </c>
      <c r="C44" s="17">
        <v>132.5869938621137</v>
      </c>
      <c r="D44" s="18">
        <v>189.95084443223598</v>
      </c>
      <c r="E44" s="20">
        <v>3.1543638527390078E-3</v>
      </c>
      <c r="F44" s="23">
        <v>3.3290540090748419</v>
      </c>
      <c r="G44" s="24">
        <v>5.868413410649449</v>
      </c>
      <c r="H44" s="23">
        <v>1.5705770547061773</v>
      </c>
      <c r="I44" s="24">
        <v>2.2236378233826155</v>
      </c>
      <c r="J44" s="23">
        <v>1.5300139018557366</v>
      </c>
      <c r="K44" s="24">
        <v>2.4021158979071697</v>
      </c>
      <c r="L44" s="23">
        <v>15.149288254644862</v>
      </c>
      <c r="M44" s="24">
        <v>23.210302234219327</v>
      </c>
      <c r="N44" s="38"/>
    </row>
    <row r="45" spans="1:14" ht="14.4" x14ac:dyDescent="0.3">
      <c r="A45"/>
      <c r="B45" s="30" t="str">
        <f>'IAcounty Spend_by Industry ''20'!B45</f>
        <v>Hamilton County, Iowa</v>
      </c>
      <c r="C45" s="31">
        <v>114.51452945550693</v>
      </c>
      <c r="D45" s="32">
        <v>163.50260661448817</v>
      </c>
      <c r="E45" s="33">
        <v>2.7151588279321253E-3</v>
      </c>
      <c r="F45" s="34">
        <v>2.404686986854097</v>
      </c>
      <c r="G45" s="35">
        <v>4.3415603133972533</v>
      </c>
      <c r="H45" s="34">
        <v>1.177899224438854</v>
      </c>
      <c r="I45" s="35">
        <v>1.6752926596117397</v>
      </c>
      <c r="J45" s="34">
        <v>0.78055940882151409</v>
      </c>
      <c r="K45" s="35">
        <v>1.2985988483329947</v>
      </c>
      <c r="L45" s="34">
        <v>11.923785501109375</v>
      </c>
      <c r="M45" s="35">
        <v>18.724618649716351</v>
      </c>
      <c r="N45" s="38"/>
    </row>
    <row r="46" spans="1:14" ht="14.4" x14ac:dyDescent="0.3">
      <c r="A46"/>
      <c r="B46" s="30" t="str">
        <f>'IAcounty Spend_by Industry ''20'!B46</f>
        <v>Hancock County, Iowa</v>
      </c>
      <c r="C46" s="31">
        <v>47.75190686800363</v>
      </c>
      <c r="D46" s="32">
        <v>68.97919105166855</v>
      </c>
      <c r="E46" s="33">
        <v>1.145483019540794E-3</v>
      </c>
      <c r="F46" s="34">
        <v>1.2841405611612351</v>
      </c>
      <c r="G46" s="35">
        <v>2.251437167464915</v>
      </c>
      <c r="H46" s="34">
        <v>0.59811774600806755</v>
      </c>
      <c r="I46" s="35">
        <v>0.84619537454629723</v>
      </c>
      <c r="J46" s="34">
        <v>0.55606507784635817</v>
      </c>
      <c r="K46" s="35">
        <v>0.87539137850109028</v>
      </c>
      <c r="L46" s="34">
        <v>5.6886182453366629</v>
      </c>
      <c r="M46" s="35">
        <v>8.7563442311345643</v>
      </c>
      <c r="N46" s="38"/>
    </row>
    <row r="47" spans="1:14" ht="14.4" x14ac:dyDescent="0.3">
      <c r="A47"/>
      <c r="B47" s="30" t="str">
        <f>'IAcounty Spend_by Industry ''20'!B47</f>
        <v>Hardin County, Iowa</v>
      </c>
      <c r="C47" s="31">
        <v>77.663651518907713</v>
      </c>
      <c r="D47" s="32">
        <v>120.05963035626451</v>
      </c>
      <c r="E47" s="33">
        <v>1.9937355861774607E-3</v>
      </c>
      <c r="F47" s="34">
        <v>1.8101009561907027</v>
      </c>
      <c r="G47" s="35">
        <v>3.34306860074678</v>
      </c>
      <c r="H47" s="34">
        <v>1.0678606181564756</v>
      </c>
      <c r="I47" s="35">
        <v>1.5065823241039566</v>
      </c>
      <c r="J47" s="34">
        <v>0.92010622542234688</v>
      </c>
      <c r="K47" s="35">
        <v>1.4662891100721267</v>
      </c>
      <c r="L47" s="34">
        <v>12.444282470856878</v>
      </c>
      <c r="M47" s="35">
        <v>19.716022140611273</v>
      </c>
      <c r="N47" s="38"/>
    </row>
    <row r="48" spans="1:14" ht="14.4" x14ac:dyDescent="0.3">
      <c r="A48"/>
      <c r="B48" s="10" t="str">
        <f>'IAcounty Spend_by Industry ''20'!B48</f>
        <v>Harrison County, Iowa</v>
      </c>
      <c r="C48" s="17">
        <v>107.52392313791501</v>
      </c>
      <c r="D48" s="18">
        <v>153.61357958440857</v>
      </c>
      <c r="E48" s="20">
        <v>2.5509395558584481E-3</v>
      </c>
      <c r="F48" s="23">
        <v>2.1013605168188549</v>
      </c>
      <c r="G48" s="24">
        <v>3.8384936817731168</v>
      </c>
      <c r="H48" s="23">
        <v>1.0223741062491778</v>
      </c>
      <c r="I48" s="24">
        <v>1.4603113415886626</v>
      </c>
      <c r="J48" s="23">
        <v>0.78116922260514288</v>
      </c>
      <c r="K48" s="24">
        <v>1.2855403534720344</v>
      </c>
      <c r="L48" s="23">
        <v>10.374094546634463</v>
      </c>
      <c r="M48" s="24">
        <v>16.786466022928526</v>
      </c>
      <c r="N48" s="38"/>
    </row>
    <row r="49" spans="1:14" ht="14.4" x14ac:dyDescent="0.3">
      <c r="A49"/>
      <c r="B49" s="10" t="str">
        <f>'IAcounty Spend_by Industry ''20'!B49</f>
        <v>Henry County, Iowa</v>
      </c>
      <c r="C49" s="17">
        <v>164.71096140552078</v>
      </c>
      <c r="D49" s="18">
        <v>233.68837603108662</v>
      </c>
      <c r="E49" s="20">
        <v>3.8806785427095629E-3</v>
      </c>
      <c r="F49" s="23">
        <v>3.772714426076996</v>
      </c>
      <c r="G49" s="24">
        <v>6.704413658495648</v>
      </c>
      <c r="H49" s="23">
        <v>1.5004697335303785</v>
      </c>
      <c r="I49" s="24">
        <v>2.1619425153205611</v>
      </c>
      <c r="J49" s="23">
        <v>1.4474630677658407</v>
      </c>
      <c r="K49" s="24">
        <v>2.3285809083699496</v>
      </c>
      <c r="L49" s="23">
        <v>15.646284710383505</v>
      </c>
      <c r="M49" s="24">
        <v>24.997887335926581</v>
      </c>
      <c r="N49" s="38"/>
    </row>
    <row r="50" spans="1:14" ht="14.4" x14ac:dyDescent="0.3">
      <c r="A50"/>
      <c r="B50" s="10" t="str">
        <f>'IAcounty Spend_by Industry ''20'!B50</f>
        <v>Howard County, Iowa</v>
      </c>
      <c r="C50" s="17">
        <v>53.082054772396269</v>
      </c>
      <c r="D50" s="18">
        <v>76.569075046682258</v>
      </c>
      <c r="E50" s="20">
        <v>1.2715222366441142E-3</v>
      </c>
      <c r="F50" s="23">
        <v>1.0274481167504548</v>
      </c>
      <c r="G50" s="24">
        <v>1.889740360035542</v>
      </c>
      <c r="H50" s="23">
        <v>0.5910605040123238</v>
      </c>
      <c r="I50" s="24">
        <v>0.83454114210172281</v>
      </c>
      <c r="J50" s="23">
        <v>0.44097985677360901</v>
      </c>
      <c r="K50" s="24">
        <v>0.71523418589646526</v>
      </c>
      <c r="L50" s="23">
        <v>5.8476687949570945</v>
      </c>
      <c r="M50" s="24">
        <v>9.2260162635291696</v>
      </c>
      <c r="N50" s="38"/>
    </row>
    <row r="51" spans="1:14" ht="14.4" x14ac:dyDescent="0.3">
      <c r="A51"/>
      <c r="B51" s="30" t="str">
        <f>'IAcounty Spend_by Industry ''20'!B51</f>
        <v>Humboldt County, Iowa</v>
      </c>
      <c r="C51" s="31">
        <v>60.292954422998463</v>
      </c>
      <c r="D51" s="32">
        <v>87.738903002248151</v>
      </c>
      <c r="E51" s="33">
        <v>1.4570107594757153E-3</v>
      </c>
      <c r="F51" s="34">
        <v>1.6985842338972077</v>
      </c>
      <c r="G51" s="35">
        <v>2.9694763999189084</v>
      </c>
      <c r="H51" s="34">
        <v>0.59851722666702312</v>
      </c>
      <c r="I51" s="35">
        <v>0.86691075654368821</v>
      </c>
      <c r="J51" s="34">
        <v>0.54337326705055633</v>
      </c>
      <c r="K51" s="35">
        <v>0.88350678496748436</v>
      </c>
      <c r="L51" s="34">
        <v>6.8515714320393073</v>
      </c>
      <c r="M51" s="35">
        <v>10.911623484285844</v>
      </c>
      <c r="N51" s="38"/>
    </row>
    <row r="52" spans="1:14" ht="14.4" x14ac:dyDescent="0.3">
      <c r="A52"/>
      <c r="B52" s="30" t="str">
        <f>'IAcounty Spend_by Industry ''20'!B52</f>
        <v>Ida County, Iowa</v>
      </c>
      <c r="C52" s="31">
        <v>69.052628298738682</v>
      </c>
      <c r="D52" s="32">
        <v>97.277581271397182</v>
      </c>
      <c r="E52" s="33">
        <v>1.6154120660087047E-3</v>
      </c>
      <c r="F52" s="34">
        <v>1.3911039919851542</v>
      </c>
      <c r="G52" s="35">
        <v>2.5100235881497839</v>
      </c>
      <c r="H52" s="34">
        <v>0.77107244761342653</v>
      </c>
      <c r="I52" s="35">
        <v>1.0859495989959373</v>
      </c>
      <c r="J52" s="34">
        <v>0.51148151205739756</v>
      </c>
      <c r="K52" s="35">
        <v>0.83584096270777386</v>
      </c>
      <c r="L52" s="34">
        <v>6.8254664485661536</v>
      </c>
      <c r="M52" s="35">
        <v>10.545115092374932</v>
      </c>
      <c r="N52" s="38"/>
    </row>
    <row r="53" spans="1:14" ht="14.4" x14ac:dyDescent="0.3">
      <c r="A53"/>
      <c r="B53" s="30" t="str">
        <f>'IAcounty Spend_by Industry ''20'!B53</f>
        <v>Iowa County, Iowa</v>
      </c>
      <c r="C53" s="31">
        <v>236.67768110219532</v>
      </c>
      <c r="D53" s="32">
        <v>331.97776827738483</v>
      </c>
      <c r="E53" s="33">
        <v>5.512892955528423E-3</v>
      </c>
      <c r="F53" s="34">
        <v>5.6258429703513437</v>
      </c>
      <c r="G53" s="35">
        <v>9.894876340366924</v>
      </c>
      <c r="H53" s="34">
        <v>2.2768784992425601</v>
      </c>
      <c r="I53" s="35">
        <v>3.2628221324921496</v>
      </c>
      <c r="J53" s="34">
        <v>2.1161924996067225</v>
      </c>
      <c r="K53" s="35">
        <v>3.3887451648616294</v>
      </c>
      <c r="L53" s="34">
        <v>22.713560370373933</v>
      </c>
      <c r="M53" s="35">
        <v>35.044883047357125</v>
      </c>
      <c r="N53" s="38"/>
    </row>
    <row r="54" spans="1:14" ht="14.4" x14ac:dyDescent="0.3">
      <c r="A54"/>
      <c r="B54" s="10" t="str">
        <f>'IAcounty Spend_by Industry ''20'!B54</f>
        <v>Jackson County, Iowa</v>
      </c>
      <c r="C54" s="17">
        <v>144.47563253148829</v>
      </c>
      <c r="D54" s="18">
        <v>210.98921606438958</v>
      </c>
      <c r="E54" s="20">
        <v>3.5037314967487697E-3</v>
      </c>
      <c r="F54" s="23">
        <v>3.4019263500732961</v>
      </c>
      <c r="G54" s="24">
        <v>6.1041248581750231</v>
      </c>
      <c r="H54" s="23">
        <v>1.6937198611253215</v>
      </c>
      <c r="I54" s="24">
        <v>2.4011235889609179</v>
      </c>
      <c r="J54" s="23">
        <v>1.7282009816952122</v>
      </c>
      <c r="K54" s="24">
        <v>2.7129565562639533</v>
      </c>
      <c r="L54" s="23">
        <v>16.829095709457889</v>
      </c>
      <c r="M54" s="24">
        <v>26.774445157364021</v>
      </c>
      <c r="N54" s="38"/>
    </row>
    <row r="55" spans="1:14" ht="14.4" x14ac:dyDescent="0.3">
      <c r="A55"/>
      <c r="B55" s="10" t="str">
        <f>'IAcounty Spend_by Industry ''20'!B55</f>
        <v>Jasper County, Iowa</v>
      </c>
      <c r="C55" s="17">
        <v>292.15755841683887</v>
      </c>
      <c r="D55" s="18">
        <v>420.02281811626807</v>
      </c>
      <c r="E55" s="20">
        <v>6.9749876540516256E-3</v>
      </c>
      <c r="F55" s="23">
        <v>6.2931510687899603</v>
      </c>
      <c r="G55" s="24">
        <v>11.357421221221802</v>
      </c>
      <c r="H55" s="23">
        <v>2.7954863228802136</v>
      </c>
      <c r="I55" s="24">
        <v>4.0091240405200486</v>
      </c>
      <c r="J55" s="23">
        <v>2.5931030267716335</v>
      </c>
      <c r="K55" s="24">
        <v>4.1776654439389693</v>
      </c>
      <c r="L55" s="23">
        <v>30.753409256167416</v>
      </c>
      <c r="M55" s="24">
        <v>48.940193421515275</v>
      </c>
      <c r="N55" s="38"/>
    </row>
    <row r="56" spans="1:14" ht="14.4" x14ac:dyDescent="0.3">
      <c r="A56"/>
      <c r="B56" s="10" t="str">
        <f>'IAcounty Spend_by Industry ''20'!B56</f>
        <v>Jefferson County, Iowa</v>
      </c>
      <c r="C56" s="17">
        <v>144.33768005568018</v>
      </c>
      <c r="D56" s="18">
        <v>206.20171567113383</v>
      </c>
      <c r="E56" s="20">
        <v>3.4242292537837635E-3</v>
      </c>
      <c r="F56" s="23">
        <v>3.3621032129487145</v>
      </c>
      <c r="G56" s="24">
        <v>5.9800769050153937</v>
      </c>
      <c r="H56" s="23">
        <v>1.3696753395160111</v>
      </c>
      <c r="I56" s="24">
        <v>1.9697123031875314</v>
      </c>
      <c r="J56" s="23">
        <v>0.98780262761351822</v>
      </c>
      <c r="K56" s="24">
        <v>1.6480534637650874</v>
      </c>
      <c r="L56" s="23">
        <v>14.841964627903334</v>
      </c>
      <c r="M56" s="24">
        <v>23.448141301415934</v>
      </c>
      <c r="N56" s="38"/>
    </row>
    <row r="57" spans="1:14" ht="14.4" x14ac:dyDescent="0.3">
      <c r="A57"/>
      <c r="B57" s="30" t="str">
        <f>'IAcounty Spend_by Industry ''20'!B57</f>
        <v>Johnson County, Iowa</v>
      </c>
      <c r="C57" s="31">
        <v>2722.6351825517918</v>
      </c>
      <c r="D57" s="32">
        <v>3877.2421936916298</v>
      </c>
      <c r="E57" s="33">
        <v>6.4386302996712635E-2</v>
      </c>
      <c r="F57" s="34">
        <v>63.849952880797154</v>
      </c>
      <c r="G57" s="35">
        <v>113.2928566187278</v>
      </c>
      <c r="H57" s="34">
        <v>24.14971078290878</v>
      </c>
      <c r="I57" s="35">
        <v>34.944277971442375</v>
      </c>
      <c r="J57" s="34">
        <v>26.803963862572413</v>
      </c>
      <c r="K57" s="35">
        <v>42.639693035266561</v>
      </c>
      <c r="L57" s="34">
        <v>264.61104279319915</v>
      </c>
      <c r="M57" s="35">
        <v>423.37356518038769</v>
      </c>
      <c r="N57" s="38"/>
    </row>
    <row r="58" spans="1:14" ht="14.4" x14ac:dyDescent="0.3">
      <c r="A58"/>
      <c r="B58" s="30" t="str">
        <f>'IAcounty Spend_by Industry ''20'!B58</f>
        <v>Jones County, Iowa</v>
      </c>
      <c r="C58" s="31">
        <v>69.813625017217689</v>
      </c>
      <c r="D58" s="32">
        <v>111.5630217022284</v>
      </c>
      <c r="E58" s="33">
        <v>1.8526391078265987E-3</v>
      </c>
      <c r="F58" s="34">
        <v>1.8150722768134673</v>
      </c>
      <c r="G58" s="35">
        <v>3.3418832941590217</v>
      </c>
      <c r="H58" s="34">
        <v>1.2808550308184945</v>
      </c>
      <c r="I58" s="35">
        <v>1.7835435756516356</v>
      </c>
      <c r="J58" s="34">
        <v>0.90967751593753698</v>
      </c>
      <c r="K58" s="35">
        <v>1.4495547024209487</v>
      </c>
      <c r="L58" s="34">
        <v>12.620838261955996</v>
      </c>
      <c r="M58" s="35">
        <v>20.212571820850549</v>
      </c>
      <c r="N58" s="38"/>
    </row>
    <row r="59" spans="1:14" ht="14.4" x14ac:dyDescent="0.3">
      <c r="A59"/>
      <c r="B59" s="30" t="str">
        <f>'IAcounty Spend_by Industry ''20'!B59</f>
        <v>Keokuk County, Iowa</v>
      </c>
      <c r="C59" s="31">
        <v>24.523509135344042</v>
      </c>
      <c r="D59" s="32">
        <v>37.471894567485521</v>
      </c>
      <c r="E59" s="33">
        <v>6.2226619771353945E-4</v>
      </c>
      <c r="F59" s="34">
        <v>0.53700824199112884</v>
      </c>
      <c r="G59" s="35">
        <v>0.99683420553371738</v>
      </c>
      <c r="H59" s="34">
        <v>0.36976449660565214</v>
      </c>
      <c r="I59" s="35">
        <v>0.51667132923857539</v>
      </c>
      <c r="J59" s="34">
        <v>0.28090967463085359</v>
      </c>
      <c r="K59" s="35">
        <v>0.44742653300858504</v>
      </c>
      <c r="L59" s="34">
        <v>3.7965954462879523</v>
      </c>
      <c r="M59" s="35">
        <v>5.9655331502116828</v>
      </c>
      <c r="N59" s="38"/>
    </row>
    <row r="60" spans="1:14" ht="14.4" x14ac:dyDescent="0.3">
      <c r="A60"/>
      <c r="B60" s="10" t="str">
        <f>'IAcounty Spend_by Industry ''20'!B60</f>
        <v>Kossuth County, Iowa</v>
      </c>
      <c r="C60" s="17">
        <v>94.625767295211034</v>
      </c>
      <c r="D60" s="18">
        <v>141.28367505053845</v>
      </c>
      <c r="E60" s="20">
        <v>2.3461865562831416E-3</v>
      </c>
      <c r="F60" s="23">
        <v>2.0528370236490012</v>
      </c>
      <c r="G60" s="24">
        <v>3.7720377020284364</v>
      </c>
      <c r="H60" s="23">
        <v>1.2416591758292237</v>
      </c>
      <c r="I60" s="24">
        <v>1.7461952991026393</v>
      </c>
      <c r="J60" s="23">
        <v>0.91927070238277075</v>
      </c>
      <c r="K60" s="24">
        <v>1.4823405445630882</v>
      </c>
      <c r="L60" s="23">
        <v>12.263066519874577</v>
      </c>
      <c r="M60" s="24">
        <v>19.673996619338965</v>
      </c>
      <c r="N60" s="38"/>
    </row>
    <row r="61" spans="1:14" ht="14.4" x14ac:dyDescent="0.3">
      <c r="A61"/>
      <c r="B61" s="10" t="str">
        <f>'IAcounty Spend_by Industry ''20'!B61</f>
        <v>Lee County, Iowa</v>
      </c>
      <c r="C61" s="17">
        <v>339.73705327292231</v>
      </c>
      <c r="D61" s="18">
        <v>482.8876022671418</v>
      </c>
      <c r="E61" s="20">
        <v>8.0189335408333926E-3</v>
      </c>
      <c r="F61" s="23">
        <v>7.4783172039910299</v>
      </c>
      <c r="G61" s="24">
        <v>13.376827528983799</v>
      </c>
      <c r="H61" s="23">
        <v>3.080655856619531</v>
      </c>
      <c r="I61" s="24">
        <v>4.4348373484409453</v>
      </c>
      <c r="J61" s="23">
        <v>2.9064386594268496</v>
      </c>
      <c r="K61" s="24">
        <v>4.6887152602120512</v>
      </c>
      <c r="L61" s="23">
        <v>31.186807176715639</v>
      </c>
      <c r="M61" s="24">
        <v>50.72963989642605</v>
      </c>
      <c r="N61" s="38"/>
    </row>
    <row r="62" spans="1:14" ht="14.4" x14ac:dyDescent="0.3">
      <c r="A62"/>
      <c r="B62" s="10" t="str">
        <f>'IAcounty Spend_by Industry ''20'!B62</f>
        <v>Linn County, Iowa</v>
      </c>
      <c r="C62" s="17">
        <v>3038.6031360511643</v>
      </c>
      <c r="D62" s="18">
        <v>4410.8207712641179</v>
      </c>
      <c r="E62" s="20">
        <v>7.3247021582730776E-2</v>
      </c>
      <c r="F62" s="23">
        <v>87.440593863789388</v>
      </c>
      <c r="G62" s="24">
        <v>152.31181849915325</v>
      </c>
      <c r="H62" s="23">
        <v>31.579713067394458</v>
      </c>
      <c r="I62" s="24">
        <v>45.56361475082187</v>
      </c>
      <c r="J62" s="23">
        <v>32.306007930509026</v>
      </c>
      <c r="K62" s="24">
        <v>51.498424861744148</v>
      </c>
      <c r="L62" s="23">
        <v>333.16130877638216</v>
      </c>
      <c r="M62" s="24">
        <v>534.59218103995988</v>
      </c>
      <c r="N62" s="38"/>
    </row>
    <row r="63" spans="1:14" ht="14.4" x14ac:dyDescent="0.3">
      <c r="A63"/>
      <c r="B63" s="30" t="str">
        <f>'IAcounty Spend_by Industry ''20'!B63</f>
        <v>Louisa County, Iowa</v>
      </c>
      <c r="C63" s="31">
        <v>74.62213958360492</v>
      </c>
      <c r="D63" s="32">
        <v>109.82834075275092</v>
      </c>
      <c r="E63" s="33">
        <v>1.823832629500998E-3</v>
      </c>
      <c r="F63" s="34">
        <v>1.9474554089103129</v>
      </c>
      <c r="G63" s="35">
        <v>3.4553542818525744</v>
      </c>
      <c r="H63" s="34">
        <v>1.0455080464368482</v>
      </c>
      <c r="I63" s="35">
        <v>1.4688805041495148</v>
      </c>
      <c r="J63" s="34">
        <v>1.0195365253113309</v>
      </c>
      <c r="K63" s="35">
        <v>1.5868847440645832</v>
      </c>
      <c r="L63" s="34">
        <v>10.288431863800483</v>
      </c>
      <c r="M63" s="35">
        <v>15.672184377701619</v>
      </c>
      <c r="N63" s="38"/>
    </row>
    <row r="64" spans="1:14" ht="14.4" x14ac:dyDescent="0.3">
      <c r="A64"/>
      <c r="B64" s="30" t="str">
        <f>'IAcounty Spend_by Industry ''20'!B64</f>
        <v>Lucas County, Iowa</v>
      </c>
      <c r="C64" s="31">
        <v>53.315025471311813</v>
      </c>
      <c r="D64" s="32">
        <v>77.869764369583748</v>
      </c>
      <c r="E64" s="33">
        <v>1.293121758331251E-3</v>
      </c>
      <c r="F64" s="34">
        <v>1.1322823159071382</v>
      </c>
      <c r="G64" s="35">
        <v>2.0645042208927946</v>
      </c>
      <c r="H64" s="34">
        <v>0.63343874220563179</v>
      </c>
      <c r="I64" s="35">
        <v>0.89411076570899661</v>
      </c>
      <c r="J64" s="34">
        <v>0.47367860781431759</v>
      </c>
      <c r="K64" s="35">
        <v>0.76661107097048564</v>
      </c>
      <c r="L64" s="34">
        <v>6.689638662378977</v>
      </c>
      <c r="M64" s="35">
        <v>10.362500283181589</v>
      </c>
      <c r="N64" s="38"/>
    </row>
    <row r="65" spans="1:14" ht="14.4" x14ac:dyDescent="0.3">
      <c r="A65"/>
      <c r="B65" s="30" t="str">
        <f>'IAcounty Spend_by Industry ''20'!B65</f>
        <v>Lyon County, Iowa</v>
      </c>
      <c r="C65" s="31">
        <v>87.137644091790776</v>
      </c>
      <c r="D65" s="32">
        <v>131.76804478493543</v>
      </c>
      <c r="E65" s="33">
        <v>2.1881679897662897E-3</v>
      </c>
      <c r="F65" s="34">
        <v>2.1397331220812883</v>
      </c>
      <c r="G65" s="35">
        <v>3.8773265803155237</v>
      </c>
      <c r="H65" s="34">
        <v>1.5183071466687437</v>
      </c>
      <c r="I65" s="35">
        <v>2.1059036986597239</v>
      </c>
      <c r="J65" s="34">
        <v>0.93576073030029172</v>
      </c>
      <c r="K65" s="35">
        <v>1.5007416646453418</v>
      </c>
      <c r="L65" s="34">
        <v>14.173486627570981</v>
      </c>
      <c r="M65" s="35">
        <v>21.480629822871823</v>
      </c>
      <c r="N65" s="38"/>
    </row>
    <row r="66" spans="1:14" ht="14.4" x14ac:dyDescent="0.3">
      <c r="A66"/>
      <c r="B66" s="10" t="str">
        <f>'IAcounty Spend_by Industry ''20'!B66</f>
        <v>Madison County, Iowa</v>
      </c>
      <c r="C66" s="17">
        <v>52.277119033480012</v>
      </c>
      <c r="D66" s="18">
        <v>81.054584065538918</v>
      </c>
      <c r="E66" s="20">
        <v>1.3460095470454313E-3</v>
      </c>
      <c r="F66" s="23">
        <v>1.117797117436881</v>
      </c>
      <c r="G66" s="24">
        <v>2.0997334342669567</v>
      </c>
      <c r="H66" s="23">
        <v>0.83108109263105279</v>
      </c>
      <c r="I66" s="24">
        <v>1.1585903798294348</v>
      </c>
      <c r="J66" s="23">
        <v>0.55820528407911918</v>
      </c>
      <c r="K66" s="24">
        <v>0.89946399195986138</v>
      </c>
      <c r="L66" s="23">
        <v>8.172066944117125</v>
      </c>
      <c r="M66" s="24">
        <v>13.136361819502991</v>
      </c>
      <c r="N66" s="38"/>
    </row>
    <row r="67" spans="1:14" ht="14.4" x14ac:dyDescent="0.3">
      <c r="A67"/>
      <c r="B67" s="10" t="str">
        <f>'IAcounty Spend_by Industry ''20'!B67</f>
        <v>Mahaska County, Iowa</v>
      </c>
      <c r="C67" s="17">
        <v>167.66935917583365</v>
      </c>
      <c r="D67" s="18">
        <v>238.2781678865048</v>
      </c>
      <c r="E67" s="20">
        <v>3.9568975959262068E-3</v>
      </c>
      <c r="F67" s="23">
        <v>4.6042178886720126</v>
      </c>
      <c r="G67" s="24">
        <v>7.9976757643956367</v>
      </c>
      <c r="H67" s="23">
        <v>1.6655453114618251</v>
      </c>
      <c r="I67" s="24">
        <v>2.399987306256985</v>
      </c>
      <c r="J67" s="23">
        <v>1.3826046974460069</v>
      </c>
      <c r="K67" s="24">
        <v>2.2549876929243089</v>
      </c>
      <c r="L67" s="23">
        <v>14.970747179648932</v>
      </c>
      <c r="M67" s="24">
        <v>24.604111206690963</v>
      </c>
      <c r="N67" s="38"/>
    </row>
    <row r="68" spans="1:14" ht="14.4" x14ac:dyDescent="0.3">
      <c r="A68"/>
      <c r="B68" s="10" t="str">
        <f>'IAcounty Spend_by Industry ''20'!B68</f>
        <v>Marion County, Iowa</v>
      </c>
      <c r="C68" s="17">
        <v>302.35493845257713</v>
      </c>
      <c r="D68" s="18">
        <v>442.09816886487909</v>
      </c>
      <c r="E68" s="20">
        <v>7.3415755923473937E-3</v>
      </c>
      <c r="F68" s="23">
        <v>6.7441102863698985</v>
      </c>
      <c r="G68" s="24">
        <v>12.208171328484315</v>
      </c>
      <c r="H68" s="23">
        <v>3.2465104084357508</v>
      </c>
      <c r="I68" s="24">
        <v>4.6279901149078437</v>
      </c>
      <c r="J68" s="23">
        <v>2.2088753369593124</v>
      </c>
      <c r="K68" s="24">
        <v>3.6773810580151549</v>
      </c>
      <c r="L68" s="23">
        <v>33.861732309744184</v>
      </c>
      <c r="M68" s="24">
        <v>54.833208862406266</v>
      </c>
      <c r="N68" s="38"/>
    </row>
    <row r="69" spans="1:14" ht="14.4" x14ac:dyDescent="0.3">
      <c r="A69"/>
      <c r="B69" s="30" t="str">
        <f>'IAcounty Spend_by Industry ''20'!B69</f>
        <v>Marshall County, Iowa</v>
      </c>
      <c r="C69" s="31">
        <v>426.15924835483992</v>
      </c>
      <c r="D69" s="32">
        <v>618.21406538294343</v>
      </c>
      <c r="E69" s="33">
        <v>1.0266193377173771E-2</v>
      </c>
      <c r="F69" s="34">
        <v>10.292732487334996</v>
      </c>
      <c r="G69" s="35">
        <v>18.343589831858438</v>
      </c>
      <c r="H69" s="34">
        <v>4.2541792109097809</v>
      </c>
      <c r="I69" s="35">
        <v>6.1141254623459353</v>
      </c>
      <c r="J69" s="34">
        <v>3.8758659545049841</v>
      </c>
      <c r="K69" s="35">
        <v>6.2613382027627331</v>
      </c>
      <c r="L69" s="34">
        <v>47.455582984647243</v>
      </c>
      <c r="M69" s="35">
        <v>75.590974822357353</v>
      </c>
      <c r="N69" s="38"/>
    </row>
    <row r="70" spans="1:14" ht="14.4" x14ac:dyDescent="0.3">
      <c r="A70"/>
      <c r="B70" s="30" t="str">
        <f>'IAcounty Spend_by Industry ''20'!B70</f>
        <v>Mills County, Iowa</v>
      </c>
      <c r="C70" s="31">
        <v>52.169555403260382</v>
      </c>
      <c r="D70" s="32">
        <v>76.191679742850383</v>
      </c>
      <c r="E70" s="33">
        <v>1.2652551304980007E-3</v>
      </c>
      <c r="F70" s="34">
        <v>1.2508748394219882</v>
      </c>
      <c r="G70" s="35">
        <v>2.2385570308104104</v>
      </c>
      <c r="H70" s="34">
        <v>0.59483990134378673</v>
      </c>
      <c r="I70" s="35">
        <v>0.84572067449521604</v>
      </c>
      <c r="J70" s="34">
        <v>0.36578017074454588</v>
      </c>
      <c r="K70" s="35">
        <v>0.61385803240936709</v>
      </c>
      <c r="L70" s="34">
        <v>5.522429296436643</v>
      </c>
      <c r="M70" s="35">
        <v>9.1149133393672592</v>
      </c>
      <c r="N70" s="38"/>
    </row>
    <row r="71" spans="1:14" ht="14.4" x14ac:dyDescent="0.3">
      <c r="A71"/>
      <c r="B71" s="30" t="str">
        <f>'IAcounty Spend_by Industry ''20'!B71</f>
        <v>Mitchell County, Iowa</v>
      </c>
      <c r="C71" s="31">
        <v>57.187108854855509</v>
      </c>
      <c r="D71" s="32">
        <v>85.030699874200693</v>
      </c>
      <c r="E71" s="33">
        <v>1.4120377661809413E-3</v>
      </c>
      <c r="F71" s="34">
        <v>1.2908456150958332</v>
      </c>
      <c r="G71" s="35">
        <v>2.3515798945157553</v>
      </c>
      <c r="H71" s="34">
        <v>0.74650701036009071</v>
      </c>
      <c r="I71" s="35">
        <v>1.0508612789764071</v>
      </c>
      <c r="J71" s="34">
        <v>0.54062555655875144</v>
      </c>
      <c r="K71" s="35">
        <v>0.87436637724869049</v>
      </c>
      <c r="L71" s="34">
        <v>7.7691189495475488</v>
      </c>
      <c r="M71" s="35">
        <v>12.145240532825337</v>
      </c>
      <c r="N71" s="38"/>
    </row>
    <row r="72" spans="1:14" ht="14.4" x14ac:dyDescent="0.3">
      <c r="A72"/>
      <c r="B72" s="10" t="str">
        <f>'IAcounty Spend_by Industry ''20'!B72</f>
        <v>Monona County, Iowa</v>
      </c>
      <c r="C72" s="17">
        <v>99.804170289396524</v>
      </c>
      <c r="D72" s="18">
        <v>140.22362683096554</v>
      </c>
      <c r="E72" s="20">
        <v>2.3285831715970894E-3</v>
      </c>
      <c r="F72" s="23">
        <v>2.3182370081551147</v>
      </c>
      <c r="G72" s="24">
        <v>4.0929884162927124</v>
      </c>
      <c r="H72" s="23">
        <v>0.91233463911383628</v>
      </c>
      <c r="I72" s="24">
        <v>1.3126113667869426</v>
      </c>
      <c r="J72" s="23">
        <v>0.81088256840436157</v>
      </c>
      <c r="K72" s="24">
        <v>1.3133300258582883</v>
      </c>
      <c r="L72" s="23">
        <v>9.086557095541977</v>
      </c>
      <c r="M72" s="24">
        <v>14.353952370353417</v>
      </c>
      <c r="N72" s="38"/>
    </row>
    <row r="73" spans="1:14" ht="14.4" x14ac:dyDescent="0.3">
      <c r="A73"/>
      <c r="B73" s="10" t="str">
        <f>'IAcounty Spend_by Industry ''20'!B73</f>
        <v>Monroe County, Iowa</v>
      </c>
      <c r="C73" s="17">
        <v>64.792957680355329</v>
      </c>
      <c r="D73" s="18">
        <v>92.204919145295989</v>
      </c>
      <c r="E73" s="20">
        <v>1.5311743670631752E-3</v>
      </c>
      <c r="F73" s="23">
        <v>1.631461771996302</v>
      </c>
      <c r="G73" s="24">
        <v>2.866406322856335</v>
      </c>
      <c r="H73" s="23">
        <v>0.66808193835104557</v>
      </c>
      <c r="I73" s="24">
        <v>0.95600748569646821</v>
      </c>
      <c r="J73" s="23">
        <v>0.51045434373699772</v>
      </c>
      <c r="K73" s="24">
        <v>0.83566135138688069</v>
      </c>
      <c r="L73" s="23">
        <v>6.5062838743329339</v>
      </c>
      <c r="M73" s="24">
        <v>10.265579523787469</v>
      </c>
      <c r="N73" s="38"/>
    </row>
    <row r="74" spans="1:14" ht="14.4" x14ac:dyDescent="0.3">
      <c r="A74"/>
      <c r="B74" s="10" t="str">
        <f>'IAcounty Spend_by Industry ''20'!B74</f>
        <v>Montgomery County, Iowa</v>
      </c>
      <c r="C74" s="17">
        <v>97.476248160481276</v>
      </c>
      <c r="D74" s="18">
        <v>138.28933888297476</v>
      </c>
      <c r="E74" s="20">
        <v>2.2964619772840654E-3</v>
      </c>
      <c r="F74" s="23">
        <v>2.5543453692027009</v>
      </c>
      <c r="G74" s="24">
        <v>4.4592690778856436</v>
      </c>
      <c r="H74" s="23">
        <v>1.0589552541721052</v>
      </c>
      <c r="I74" s="24">
        <v>1.5102359661968361</v>
      </c>
      <c r="J74" s="23">
        <v>0.72118675100701435</v>
      </c>
      <c r="K74" s="24">
        <v>1.1911604277880108</v>
      </c>
      <c r="L74" s="23">
        <v>9.3246753732831404</v>
      </c>
      <c r="M74" s="24">
        <v>14.856689255959488</v>
      </c>
      <c r="N74" s="38"/>
    </row>
    <row r="75" spans="1:14" ht="14.4" x14ac:dyDescent="0.3">
      <c r="A75"/>
      <c r="B75" s="30" t="str">
        <f>'IAcounty Spend_by Industry ''20'!B75</f>
        <v>Muscatine County, Iowa</v>
      </c>
      <c r="C75" s="31">
        <v>475.63579162604799</v>
      </c>
      <c r="D75" s="32">
        <v>675.20489261219984</v>
      </c>
      <c r="E75" s="33">
        <v>1.1212595094349565E-2</v>
      </c>
      <c r="F75" s="34">
        <v>10.465780631600447</v>
      </c>
      <c r="G75" s="35">
        <v>18.710217209355701</v>
      </c>
      <c r="H75" s="34">
        <v>4.4683254067343627</v>
      </c>
      <c r="I75" s="35">
        <v>6.4100627187195931</v>
      </c>
      <c r="J75" s="34">
        <v>3.662545808062136</v>
      </c>
      <c r="K75" s="35">
        <v>5.9852385792203942</v>
      </c>
      <c r="L75" s="34">
        <v>43.949132401419327</v>
      </c>
      <c r="M75" s="35">
        <v>71.064811746717112</v>
      </c>
      <c r="N75" s="38"/>
    </row>
    <row r="76" spans="1:14" ht="14.4" x14ac:dyDescent="0.3">
      <c r="A76"/>
      <c r="B76" s="30" t="str">
        <f>'IAcounty Spend_by Industry ''20'!B76</f>
        <v>O'Brien County, Iowa</v>
      </c>
      <c r="C76" s="31">
        <v>97.484720177506915</v>
      </c>
      <c r="D76" s="32">
        <v>144.94386802432427</v>
      </c>
      <c r="E76" s="33">
        <v>2.406968494079044E-3</v>
      </c>
      <c r="F76" s="34">
        <v>2.4255765623594039</v>
      </c>
      <c r="G76" s="35">
        <v>4.3527207484091512</v>
      </c>
      <c r="H76" s="34">
        <v>1.2433519794407593</v>
      </c>
      <c r="I76" s="35">
        <v>1.7586774145667217</v>
      </c>
      <c r="J76" s="34">
        <v>0.94882277302119578</v>
      </c>
      <c r="K76" s="35">
        <v>1.5326861382325969</v>
      </c>
      <c r="L76" s="34">
        <v>12.715480985132196</v>
      </c>
      <c r="M76" s="35">
        <v>20.173906102165532</v>
      </c>
      <c r="N76" s="38"/>
    </row>
    <row r="77" spans="1:14" ht="14.4" x14ac:dyDescent="0.3">
      <c r="A77"/>
      <c r="B77" s="30" t="str">
        <f>'IAcounty Spend_by Industry ''20'!B77</f>
        <v>Osceola County, Iowa</v>
      </c>
      <c r="C77" s="31">
        <v>32.241892035649194</v>
      </c>
      <c r="D77" s="32">
        <v>46.656500939264738</v>
      </c>
      <c r="E77" s="33">
        <v>7.7478771151555999E-4</v>
      </c>
      <c r="F77" s="34">
        <v>0.6917905343229549</v>
      </c>
      <c r="G77" s="35">
        <v>1.2533666904994925</v>
      </c>
      <c r="H77" s="34">
        <v>0.38109678991650836</v>
      </c>
      <c r="I77" s="35">
        <v>0.53758945856942597</v>
      </c>
      <c r="J77" s="34">
        <v>0.2667639177017101</v>
      </c>
      <c r="K77" s="35">
        <v>0.43443628668093126</v>
      </c>
      <c r="L77" s="34">
        <v>3.6407341381253229</v>
      </c>
      <c r="M77" s="35">
        <v>5.7358349780542142</v>
      </c>
      <c r="N77" s="38"/>
    </row>
    <row r="78" spans="1:14" ht="14.4" x14ac:dyDescent="0.3">
      <c r="A78"/>
      <c r="B78" s="10" t="str">
        <f>'IAcounty Spend_by Industry ''20'!B78</f>
        <v>Page County, Iowa</v>
      </c>
      <c r="C78" s="17">
        <v>82.289393939513502</v>
      </c>
      <c r="D78" s="18">
        <v>126.04808414613403</v>
      </c>
      <c r="E78" s="20">
        <v>2.0931811149668901E-3</v>
      </c>
      <c r="F78" s="23">
        <v>1.8926789042564569</v>
      </c>
      <c r="G78" s="24">
        <v>3.4878178654031053</v>
      </c>
      <c r="H78" s="23">
        <v>1.2073034900236737</v>
      </c>
      <c r="I78" s="24">
        <v>1.6927488692158497</v>
      </c>
      <c r="J78" s="23">
        <v>0.84645389595046838</v>
      </c>
      <c r="K78" s="24">
        <v>1.367460388860279</v>
      </c>
      <c r="L78" s="23">
        <v>12.366850800984469</v>
      </c>
      <c r="M78" s="24">
        <v>19.734664665145402</v>
      </c>
      <c r="N78" s="38"/>
    </row>
    <row r="79" spans="1:14" ht="14.4" x14ac:dyDescent="0.3">
      <c r="A79"/>
      <c r="B79" s="10" t="str">
        <f>'IAcounty Spend_by Industry ''20'!B79</f>
        <v>Palo Alto County, Iowa</v>
      </c>
      <c r="C79" s="17">
        <v>132.16063398122893</v>
      </c>
      <c r="D79" s="18">
        <v>187.54302168956679</v>
      </c>
      <c r="E79" s="20">
        <v>3.1143790395838965E-3</v>
      </c>
      <c r="F79" s="23">
        <v>3.061258841720349</v>
      </c>
      <c r="G79" s="24">
        <v>5.4321208378652504</v>
      </c>
      <c r="H79" s="23">
        <v>1.5007662311769741</v>
      </c>
      <c r="I79" s="24">
        <v>2.1228561629435099</v>
      </c>
      <c r="J79" s="23">
        <v>1.509896897543868</v>
      </c>
      <c r="K79" s="24">
        <v>2.3631149773133924</v>
      </c>
      <c r="L79" s="23">
        <v>13.700925181111113</v>
      </c>
      <c r="M79" s="24">
        <v>21.214995472902409</v>
      </c>
      <c r="N79" s="38"/>
    </row>
    <row r="80" spans="1:14" ht="14.4" x14ac:dyDescent="0.3">
      <c r="A80"/>
      <c r="B80" s="10" t="str">
        <f>'IAcounty Spend_by Industry ''20'!B80</f>
        <v>Plymouth County, Iowa</v>
      </c>
      <c r="C80" s="17">
        <v>138.67692614552053</v>
      </c>
      <c r="D80" s="18">
        <v>210.88169349108131</v>
      </c>
      <c r="E80" s="20">
        <v>3.5019459541805811E-3</v>
      </c>
      <c r="F80" s="23">
        <v>3.314838197193394</v>
      </c>
      <c r="G80" s="24">
        <v>6.0483191780772412</v>
      </c>
      <c r="H80" s="23">
        <v>1.9101371216996563</v>
      </c>
      <c r="I80" s="24">
        <v>2.6907733629937662</v>
      </c>
      <c r="J80" s="23">
        <v>1.4096765018033894</v>
      </c>
      <c r="K80" s="24">
        <v>2.277844271151348</v>
      </c>
      <c r="L80" s="23">
        <v>18.774318774230107</v>
      </c>
      <c r="M80" s="24">
        <v>30.744627684275443</v>
      </c>
      <c r="N80" s="38"/>
    </row>
    <row r="81" spans="1:14" ht="14.4" x14ac:dyDescent="0.3">
      <c r="A81"/>
      <c r="B81" s="30" t="str">
        <f>'IAcounty Spend_by Industry ''20'!B81</f>
        <v>Pocahontas County, Iowa</v>
      </c>
      <c r="C81" s="31">
        <v>27.849492121023999</v>
      </c>
      <c r="D81" s="32">
        <v>40.213603636309053</v>
      </c>
      <c r="E81" s="33">
        <v>6.6779559773949679E-4</v>
      </c>
      <c r="F81" s="34">
        <v>0.56194826222286598</v>
      </c>
      <c r="G81" s="35">
        <v>1.0270210699197158</v>
      </c>
      <c r="H81" s="34">
        <v>0.32995204519761362</v>
      </c>
      <c r="I81" s="35">
        <v>0.46436291019629217</v>
      </c>
      <c r="J81" s="34">
        <v>0.24962657363630583</v>
      </c>
      <c r="K81" s="35">
        <v>0.40163975192454143</v>
      </c>
      <c r="L81" s="34">
        <v>3.3143008766596296</v>
      </c>
      <c r="M81" s="35">
        <v>5.0988263311008835</v>
      </c>
      <c r="N81" s="38"/>
    </row>
    <row r="82" spans="1:14" ht="14.4" x14ac:dyDescent="0.3">
      <c r="A82"/>
      <c r="B82" s="30" t="str">
        <f>'IAcounty Spend_by Industry ''20'!B82</f>
        <v>Polk County, Iowa</v>
      </c>
      <c r="C82" s="31">
        <v>8877.9322740920288</v>
      </c>
      <c r="D82" s="32">
        <v>12804.326259432259</v>
      </c>
      <c r="E82" s="33">
        <v>0.21263134697902722</v>
      </c>
      <c r="F82" s="34">
        <v>274.42362150409997</v>
      </c>
      <c r="G82" s="35">
        <v>472.85024847504349</v>
      </c>
      <c r="H82" s="34">
        <v>94.211746498215689</v>
      </c>
      <c r="I82" s="35">
        <v>135.98021652097142</v>
      </c>
      <c r="J82" s="34">
        <v>101.60612238440267</v>
      </c>
      <c r="K82" s="35">
        <v>160.73751512030611</v>
      </c>
      <c r="L82" s="34">
        <v>951.23824098043463</v>
      </c>
      <c r="M82" s="35">
        <v>1515.7446937340437</v>
      </c>
      <c r="N82" s="38"/>
    </row>
    <row r="83" spans="1:14" ht="14.4" x14ac:dyDescent="0.3">
      <c r="A83"/>
      <c r="B83" s="30" t="str">
        <f>'IAcounty Spend_by Industry ''20'!B83</f>
        <v>Pottawattamie County, Iowa</v>
      </c>
      <c r="C83" s="31">
        <v>1992.7064517636911</v>
      </c>
      <c r="D83" s="32">
        <v>2863.0444509628815</v>
      </c>
      <c r="E83" s="33">
        <v>4.7544321015767353E-2</v>
      </c>
      <c r="F83" s="34">
        <v>61.546621655926252</v>
      </c>
      <c r="G83" s="35">
        <v>105.9095761485641</v>
      </c>
      <c r="H83" s="34">
        <v>22.231225522553512</v>
      </c>
      <c r="I83" s="35">
        <v>31.917783339832315</v>
      </c>
      <c r="J83" s="34">
        <v>21.372922919978599</v>
      </c>
      <c r="K83" s="35">
        <v>34.01145576211114</v>
      </c>
      <c r="L83" s="34">
        <v>213.88593701722408</v>
      </c>
      <c r="M83" s="35">
        <v>337.41361049063107</v>
      </c>
      <c r="N83" s="38"/>
    </row>
    <row r="84" spans="1:14" ht="14.4" x14ac:dyDescent="0.3">
      <c r="A84"/>
      <c r="B84" s="10" t="str">
        <f>'IAcounty Spend_by Industry ''20'!B84</f>
        <v>Poweshiek County, Iowa</v>
      </c>
      <c r="C84" s="17">
        <v>214.04075141892503</v>
      </c>
      <c r="D84" s="18">
        <v>317.34875070220386</v>
      </c>
      <c r="E84" s="20">
        <v>5.2699603990653925E-3</v>
      </c>
      <c r="F84" s="23">
        <v>5.731485964349984</v>
      </c>
      <c r="G84" s="24">
        <v>10.165169982384702</v>
      </c>
      <c r="H84" s="23">
        <v>3.047198845151148</v>
      </c>
      <c r="I84" s="24">
        <v>4.283625860777045</v>
      </c>
      <c r="J84" s="23">
        <v>3.1731609187244811</v>
      </c>
      <c r="K84" s="24">
        <v>4.9140420809063006</v>
      </c>
      <c r="L84" s="23">
        <v>29.752775975956517</v>
      </c>
      <c r="M84" s="24">
        <v>45.869275636372166</v>
      </c>
      <c r="N84" s="38"/>
    </row>
    <row r="85" spans="1:14" ht="14.4" x14ac:dyDescent="0.3">
      <c r="A85"/>
      <c r="B85" s="10" t="str">
        <f>'IAcounty Spend_by Industry ''20'!B85</f>
        <v>Ringgold County, Iowa</v>
      </c>
      <c r="C85" s="17">
        <v>38.517259851280343</v>
      </c>
      <c r="D85" s="18">
        <v>61.138047482379164</v>
      </c>
      <c r="E85" s="20">
        <v>1.0152713328645234E-3</v>
      </c>
      <c r="F85" s="23">
        <v>1.0219552267911463</v>
      </c>
      <c r="G85" s="24">
        <v>1.8695743991985743</v>
      </c>
      <c r="H85" s="23">
        <v>0.82209147992326659</v>
      </c>
      <c r="I85" s="24">
        <v>1.1344227574968027</v>
      </c>
      <c r="J85" s="23">
        <v>0.81753526595349457</v>
      </c>
      <c r="K85" s="24">
        <v>1.246281512879311</v>
      </c>
      <c r="L85" s="23">
        <v>8.0975098767165701</v>
      </c>
      <c r="M85" s="24">
        <v>12.166241137275792</v>
      </c>
      <c r="N85" s="38"/>
    </row>
    <row r="86" spans="1:14" ht="14.4" x14ac:dyDescent="0.3">
      <c r="A86"/>
      <c r="B86" s="10" t="str">
        <f>'IAcounty Spend_by Industry ''20'!B86</f>
        <v>Sac County, Iowa</v>
      </c>
      <c r="C86" s="17">
        <v>47.778479674951626</v>
      </c>
      <c r="D86" s="18">
        <v>73.084579052828119</v>
      </c>
      <c r="E86" s="20">
        <v>1.2136579600157021E-3</v>
      </c>
      <c r="F86" s="23">
        <v>1.1819996879100618</v>
      </c>
      <c r="G86" s="24">
        <v>2.1507142441298139</v>
      </c>
      <c r="H86" s="23">
        <v>0.78856733331326934</v>
      </c>
      <c r="I86" s="24">
        <v>1.0989474941919304</v>
      </c>
      <c r="J86" s="23">
        <v>0.83767089672043704</v>
      </c>
      <c r="K86" s="24">
        <v>1.2858013005234585</v>
      </c>
      <c r="L86" s="23">
        <v>8.0517281215909158</v>
      </c>
      <c r="M86" s="24">
        <v>12.300348666572088</v>
      </c>
      <c r="N86" s="38"/>
    </row>
    <row r="87" spans="1:14" ht="14.4" x14ac:dyDescent="0.3">
      <c r="A87"/>
      <c r="B87" s="30" t="str">
        <f>'IAcounty Spend_by Industry ''20'!B87</f>
        <v>Scott County, Iowa</v>
      </c>
      <c r="C87" s="31">
        <v>3349.2361289220876</v>
      </c>
      <c r="D87" s="32">
        <v>4808.9647001330195</v>
      </c>
      <c r="E87" s="33">
        <v>7.9858683779681874E-2</v>
      </c>
      <c r="F87" s="34">
        <v>85.392613891198891</v>
      </c>
      <c r="G87" s="35">
        <v>150.37009951750844</v>
      </c>
      <c r="H87" s="34">
        <v>33.353055771128226</v>
      </c>
      <c r="I87" s="35">
        <v>47.972272685839563</v>
      </c>
      <c r="J87" s="34">
        <v>33.858258255737049</v>
      </c>
      <c r="K87" s="35">
        <v>53.941027388272474</v>
      </c>
      <c r="L87" s="34">
        <v>346.73508363062467</v>
      </c>
      <c r="M87" s="35">
        <v>553.45805848646171</v>
      </c>
      <c r="N87" s="38"/>
    </row>
    <row r="88" spans="1:14" ht="14.4" x14ac:dyDescent="0.3">
      <c r="A88"/>
      <c r="B88" s="30" t="str">
        <f>'IAcounty Spend_by Industry ''20'!B88</f>
        <v>Shelby County, Iowa</v>
      </c>
      <c r="C88" s="31">
        <v>46.90373315926891</v>
      </c>
      <c r="D88" s="32">
        <v>72.063494700464474</v>
      </c>
      <c r="E88" s="33">
        <v>1.1967016175402554E-3</v>
      </c>
      <c r="F88" s="34">
        <v>1.2025426543699334</v>
      </c>
      <c r="G88" s="35">
        <v>2.1801294977801176</v>
      </c>
      <c r="H88" s="34">
        <v>0.67963126413165209</v>
      </c>
      <c r="I88" s="35">
        <v>0.95706479110779241</v>
      </c>
      <c r="J88" s="34">
        <v>0.46701851778249692</v>
      </c>
      <c r="K88" s="35">
        <v>0.76018577272188415</v>
      </c>
      <c r="L88" s="34">
        <v>6.9731796441016183</v>
      </c>
      <c r="M88" s="35">
        <v>11.235918856453115</v>
      </c>
      <c r="N88" s="38"/>
    </row>
    <row r="89" spans="1:14" ht="14.4" x14ac:dyDescent="0.3">
      <c r="A89"/>
      <c r="B89" s="30" t="str">
        <f>'IAcounty Spend_by Industry ''20'!B89</f>
        <v>Sioux County, Iowa</v>
      </c>
      <c r="C89" s="31">
        <v>244.72046884046696</v>
      </c>
      <c r="D89" s="32">
        <v>360.37525202298826</v>
      </c>
      <c r="E89" s="33">
        <v>5.9844675700220732E-3</v>
      </c>
      <c r="F89" s="34">
        <v>5.7525898651390373</v>
      </c>
      <c r="G89" s="35">
        <v>10.365181346725063</v>
      </c>
      <c r="H89" s="34">
        <v>2.8915100715243818</v>
      </c>
      <c r="I89" s="35">
        <v>4.1013234726347783</v>
      </c>
      <c r="J89" s="34">
        <v>2.2104019826759611</v>
      </c>
      <c r="K89" s="35">
        <v>3.5881850929654027</v>
      </c>
      <c r="L89" s="34">
        <v>29.426009628917466</v>
      </c>
      <c r="M89" s="35">
        <v>47.139051195307843</v>
      </c>
      <c r="N89" s="38"/>
    </row>
    <row r="90" spans="1:14" ht="14.4" x14ac:dyDescent="0.3">
      <c r="A90"/>
      <c r="B90" s="10" t="str">
        <f>'IAcounty Spend_by Industry ''20'!B90</f>
        <v>Story County, Iowa</v>
      </c>
      <c r="C90" s="17">
        <v>1407.1710258962744</v>
      </c>
      <c r="D90" s="18">
        <v>1982.0388440171089</v>
      </c>
      <c r="E90" s="20">
        <v>3.2914155780563392E-2</v>
      </c>
      <c r="F90" s="23">
        <v>37.774737727396364</v>
      </c>
      <c r="G90" s="24">
        <v>65.555709008963987</v>
      </c>
      <c r="H90" s="23">
        <v>11.556078204741999</v>
      </c>
      <c r="I90" s="24">
        <v>16.931778564757725</v>
      </c>
      <c r="J90" s="23">
        <v>11.655207377898</v>
      </c>
      <c r="K90" s="24">
        <v>18.928903088274247</v>
      </c>
      <c r="L90" s="23">
        <v>123.66592895134963</v>
      </c>
      <c r="M90" s="24">
        <v>199.37679671562825</v>
      </c>
      <c r="N90" s="38"/>
    </row>
    <row r="91" spans="1:14" ht="14.4" x14ac:dyDescent="0.3">
      <c r="A91"/>
      <c r="B91" s="10" t="str">
        <f>'IAcounty Spend_by Industry ''20'!B91</f>
        <v>Tama County, Iowa</v>
      </c>
      <c r="C91" s="17">
        <v>131.46263655874193</v>
      </c>
      <c r="D91" s="18">
        <v>186.73168790356837</v>
      </c>
      <c r="E91" s="20">
        <v>3.10090585932661E-3</v>
      </c>
      <c r="F91" s="23">
        <v>4.1445570844299207</v>
      </c>
      <c r="G91" s="24">
        <v>7.0865899812679514</v>
      </c>
      <c r="H91" s="23">
        <v>1.3411535935818057</v>
      </c>
      <c r="I91" s="24">
        <v>1.9404376253101367</v>
      </c>
      <c r="J91" s="23">
        <v>1.0484926041087412</v>
      </c>
      <c r="K91" s="24">
        <v>1.7258638920289835</v>
      </c>
      <c r="L91" s="23">
        <v>14.432085109165033</v>
      </c>
      <c r="M91" s="24">
        <v>21.958416596916834</v>
      </c>
      <c r="N91" s="38"/>
    </row>
    <row r="92" spans="1:14" ht="14.4" x14ac:dyDescent="0.3">
      <c r="A92"/>
      <c r="B92" s="10" t="str">
        <f>'IAcounty Spend_by Industry ''20'!B92</f>
        <v>Taylor County, Iowa</v>
      </c>
      <c r="C92" s="17">
        <v>12.777817741529841</v>
      </c>
      <c r="D92" s="18">
        <v>19.228820944106751</v>
      </c>
      <c r="E92" s="20">
        <v>3.1931786298807088E-4</v>
      </c>
      <c r="F92" s="23">
        <v>0.25536147702276246</v>
      </c>
      <c r="G92" s="24">
        <v>0.47801122923785228</v>
      </c>
      <c r="H92" s="23">
        <v>0.21677993726294378</v>
      </c>
      <c r="I92" s="24">
        <v>0.29960054925729918</v>
      </c>
      <c r="J92" s="23">
        <v>0.12857126064200941</v>
      </c>
      <c r="K92" s="24">
        <v>0.20658358784069064</v>
      </c>
      <c r="L92" s="23">
        <v>1.899347943407155</v>
      </c>
      <c r="M92" s="24">
        <v>2.9437323817231738</v>
      </c>
      <c r="N92" s="38"/>
    </row>
    <row r="93" spans="1:14" ht="14.4" x14ac:dyDescent="0.3">
      <c r="A93"/>
      <c r="B93" s="30" t="str">
        <f>'IAcounty Spend_by Industry ''20'!B93</f>
        <v>Union County, Iowa</v>
      </c>
      <c r="C93" s="31">
        <v>130.21523834469306</v>
      </c>
      <c r="D93" s="32">
        <v>187.79075433729611</v>
      </c>
      <c r="E93" s="33">
        <v>3.1184929402694995E-3</v>
      </c>
      <c r="F93" s="34">
        <v>3.7514019048581222</v>
      </c>
      <c r="G93" s="35">
        <v>6.5169211279087573</v>
      </c>
      <c r="H93" s="34">
        <v>1.5124529708526897</v>
      </c>
      <c r="I93" s="35">
        <v>2.1582944372902939</v>
      </c>
      <c r="J93" s="34">
        <v>1.0147283162045846</v>
      </c>
      <c r="K93" s="35">
        <v>1.67897120781951</v>
      </c>
      <c r="L93" s="34">
        <v>14.048863031135783</v>
      </c>
      <c r="M93" s="35">
        <v>22.324569170683162</v>
      </c>
      <c r="N93" s="38"/>
    </row>
    <row r="94" spans="1:14" ht="14.4" x14ac:dyDescent="0.3">
      <c r="A94"/>
      <c r="B94" s="30" t="str">
        <f>'IAcounty Spend_by Industry ''20'!B94</f>
        <v>Van Buren County, Iowa</v>
      </c>
      <c r="C94" s="31">
        <v>49.554523233218561</v>
      </c>
      <c r="D94" s="32">
        <v>71.895652125499524</v>
      </c>
      <c r="E94" s="33">
        <v>1.193914388281009E-3</v>
      </c>
      <c r="F94" s="34">
        <v>1.1698741927731544</v>
      </c>
      <c r="G94" s="35">
        <v>2.0918945568702503</v>
      </c>
      <c r="H94" s="34">
        <v>0.66131084116855088</v>
      </c>
      <c r="I94" s="35">
        <v>0.92773585868829112</v>
      </c>
      <c r="J94" s="34">
        <v>0.47488751731239692</v>
      </c>
      <c r="K94" s="35">
        <v>0.76197882192379141</v>
      </c>
      <c r="L94" s="34">
        <v>6.1263818348670576</v>
      </c>
      <c r="M94" s="35">
        <v>9.4005262208720595</v>
      </c>
      <c r="N94" s="38"/>
    </row>
    <row r="95" spans="1:14" ht="14.4" x14ac:dyDescent="0.3">
      <c r="A95"/>
      <c r="B95" s="30" t="str">
        <f>'IAcounty Spend_by Industry ''20'!B95</f>
        <v>Wapello County, Iowa</v>
      </c>
      <c r="C95" s="31">
        <v>426.90065902170386</v>
      </c>
      <c r="D95" s="32">
        <v>616.90638261697654</v>
      </c>
      <c r="E95" s="33">
        <v>1.0244477720893616E-2</v>
      </c>
      <c r="F95" s="34">
        <v>9.3975113785042801</v>
      </c>
      <c r="G95" s="35">
        <v>16.947249167709266</v>
      </c>
      <c r="H95" s="34">
        <v>4.4054679712652236</v>
      </c>
      <c r="I95" s="35">
        <v>6.2866414387834251</v>
      </c>
      <c r="J95" s="34">
        <v>3.8147071708983407</v>
      </c>
      <c r="K95" s="35">
        <v>6.1539485986254352</v>
      </c>
      <c r="L95" s="34">
        <v>45.158985104375212</v>
      </c>
      <c r="M95" s="35">
        <v>72.652334047681308</v>
      </c>
      <c r="N95" s="38"/>
    </row>
    <row r="96" spans="1:14" ht="14.4" x14ac:dyDescent="0.3">
      <c r="A96"/>
      <c r="B96" s="10" t="str">
        <f>'IAcounty Spend_by Industry ''20'!B96</f>
        <v>Warren County, Iowa</v>
      </c>
      <c r="C96" s="17">
        <v>193.33385125545988</v>
      </c>
      <c r="D96" s="18">
        <v>297.20172860856707</v>
      </c>
      <c r="E96" s="20">
        <v>4.9353946938038218E-3</v>
      </c>
      <c r="F96" s="23">
        <v>3.8753930506165619</v>
      </c>
      <c r="G96" s="24">
        <v>7.3354173017604802</v>
      </c>
      <c r="H96" s="23">
        <v>2.5901025155274331</v>
      </c>
      <c r="I96" s="24">
        <v>3.6435583419928372</v>
      </c>
      <c r="J96" s="23">
        <v>2.2113346982323483</v>
      </c>
      <c r="K96" s="24">
        <v>3.522637917257109</v>
      </c>
      <c r="L96" s="23">
        <v>27.464605370588522</v>
      </c>
      <c r="M96" s="24">
        <v>45.082031260032096</v>
      </c>
      <c r="N96" s="38"/>
    </row>
    <row r="97" spans="1:14" ht="14.4" x14ac:dyDescent="0.3">
      <c r="A97"/>
      <c r="B97" s="10" t="str">
        <f>'IAcounty Spend_by Industry ''20'!B97</f>
        <v>Washington County, Iowa</v>
      </c>
      <c r="C97" s="17">
        <v>162.89177402656063</v>
      </c>
      <c r="D97" s="18">
        <v>241.7094699836851</v>
      </c>
      <c r="E97" s="20">
        <v>4.0138785234684069E-3</v>
      </c>
      <c r="F97" s="23">
        <v>3.8249285103094319</v>
      </c>
      <c r="G97" s="24">
        <v>6.9179275635860833</v>
      </c>
      <c r="H97" s="23">
        <v>2.203026011606696</v>
      </c>
      <c r="I97" s="24">
        <v>3.0960636550837966</v>
      </c>
      <c r="J97" s="23">
        <v>1.6834562577016812</v>
      </c>
      <c r="K97" s="24">
        <v>2.694857779564042</v>
      </c>
      <c r="L97" s="23">
        <v>21.515685743530476</v>
      </c>
      <c r="M97" s="24">
        <v>33.837982324215709</v>
      </c>
      <c r="N97" s="38"/>
    </row>
    <row r="98" spans="1:14" ht="14.4" x14ac:dyDescent="0.3">
      <c r="A98"/>
      <c r="B98" s="10" t="str">
        <f>'IAcounty Spend_by Industry ''20'!B98</f>
        <v>Wayne County, Iowa</v>
      </c>
      <c r="C98" s="17">
        <v>43.892452345118187</v>
      </c>
      <c r="D98" s="18">
        <v>64.151759202198534</v>
      </c>
      <c r="E98" s="20">
        <v>1.0653176663777469E-3</v>
      </c>
      <c r="F98" s="23">
        <v>0.92249280069736694</v>
      </c>
      <c r="G98" s="24">
        <v>1.685444438791408</v>
      </c>
      <c r="H98" s="23">
        <v>0.57152320321965266</v>
      </c>
      <c r="I98" s="24">
        <v>0.80121445033085126</v>
      </c>
      <c r="J98" s="23">
        <v>0.50567519323687449</v>
      </c>
      <c r="K98" s="24">
        <v>0.79515698542000068</v>
      </c>
      <c r="L98" s="23">
        <v>5.9068661970280454</v>
      </c>
      <c r="M98" s="24">
        <v>8.9434306526949143</v>
      </c>
      <c r="N98" s="38"/>
    </row>
    <row r="99" spans="1:14" ht="14.4" x14ac:dyDescent="0.3">
      <c r="A99"/>
      <c r="B99" s="30" t="str">
        <f>'IAcounty Spend_by Industry ''20'!B99</f>
        <v>Webster County, Iowa</v>
      </c>
      <c r="C99" s="31">
        <v>468.78774525554343</v>
      </c>
      <c r="D99" s="32">
        <v>676.28187654412102</v>
      </c>
      <c r="E99" s="33">
        <v>1.1230479717052809E-2</v>
      </c>
      <c r="F99" s="34">
        <v>12.420704774731092</v>
      </c>
      <c r="G99" s="35">
        <v>21.806331311297072</v>
      </c>
      <c r="H99" s="34">
        <v>4.7064883940884208</v>
      </c>
      <c r="I99" s="35">
        <v>6.7808182551401401</v>
      </c>
      <c r="J99" s="34">
        <v>3.437811379615582</v>
      </c>
      <c r="K99" s="35">
        <v>5.722618083959377</v>
      </c>
      <c r="L99" s="34">
        <v>48.89435864123827</v>
      </c>
      <c r="M99" s="35">
        <v>78.750513729075095</v>
      </c>
      <c r="N99" s="38"/>
    </row>
    <row r="100" spans="1:14" ht="14.4" x14ac:dyDescent="0.3">
      <c r="A100"/>
      <c r="B100" s="30" t="str">
        <f>'IAcounty Spend_by Industry ''20'!B100</f>
        <v>Winnebago County, Iowa</v>
      </c>
      <c r="C100" s="31">
        <v>47.591430912785</v>
      </c>
      <c r="D100" s="32">
        <v>74.445299883018421</v>
      </c>
      <c r="E100" s="33">
        <v>1.2362543775954751E-3</v>
      </c>
      <c r="F100" s="34">
        <v>1.0406514970871596</v>
      </c>
      <c r="G100" s="35">
        <v>1.955667926422997</v>
      </c>
      <c r="H100" s="34">
        <v>0.79029747153238672</v>
      </c>
      <c r="I100" s="35">
        <v>1.1003574491732797</v>
      </c>
      <c r="J100" s="34">
        <v>0.60026837499627139</v>
      </c>
      <c r="K100" s="35">
        <v>0.95183467044834491</v>
      </c>
      <c r="L100" s="34">
        <v>8.0207992610771903</v>
      </c>
      <c r="M100" s="35">
        <v>12.730272123726824</v>
      </c>
      <c r="N100" s="38"/>
    </row>
    <row r="101" spans="1:14" ht="14.4" x14ac:dyDescent="0.3">
      <c r="A101"/>
      <c r="B101" s="30" t="str">
        <f>'IAcounty Spend_by Industry ''20'!B101</f>
        <v>Winneshiek County, Iowa</v>
      </c>
      <c r="C101" s="31">
        <v>275.40421351478005</v>
      </c>
      <c r="D101" s="32">
        <v>390.12719391720759</v>
      </c>
      <c r="E101" s="33">
        <v>6.4785346026821821E-3</v>
      </c>
      <c r="F101" s="34">
        <v>7.6185607389390979</v>
      </c>
      <c r="G101" s="35">
        <v>13.204981020517327</v>
      </c>
      <c r="H101" s="34">
        <v>2.9087744502317916</v>
      </c>
      <c r="I101" s="35">
        <v>4.1671414082345084</v>
      </c>
      <c r="J101" s="34">
        <v>1.9894051504223251</v>
      </c>
      <c r="K101" s="35">
        <v>3.301660664891382</v>
      </c>
      <c r="L101" s="34">
        <v>26.825303371158167</v>
      </c>
      <c r="M101" s="35">
        <v>42.284630874170702</v>
      </c>
      <c r="N101" s="38"/>
    </row>
    <row r="102" spans="1:14" ht="14.4" x14ac:dyDescent="0.3">
      <c r="A102"/>
      <c r="B102" s="10" t="str">
        <f>'IAcounty Spend_by Industry ''20'!B102</f>
        <v>Woodbury County, Iowa</v>
      </c>
      <c r="C102" s="17">
        <v>1653.2634473969085</v>
      </c>
      <c r="D102" s="18">
        <v>2387.8886131883269</v>
      </c>
      <c r="E102" s="20">
        <v>3.9653782789554469E-2</v>
      </c>
      <c r="F102" s="23">
        <v>46.225479368281661</v>
      </c>
      <c r="G102" s="24">
        <v>80.644685086853045</v>
      </c>
      <c r="H102" s="23">
        <v>16.100984754078215</v>
      </c>
      <c r="I102" s="24">
        <v>23.327810592718535</v>
      </c>
      <c r="J102" s="23">
        <v>16.180990726078072</v>
      </c>
      <c r="K102" s="24">
        <v>25.980989679127369</v>
      </c>
      <c r="L102" s="23">
        <v>173.31053895227569</v>
      </c>
      <c r="M102" s="24">
        <v>279.43286344247787</v>
      </c>
      <c r="N102" s="38"/>
    </row>
    <row r="103" spans="1:14" ht="14.4" x14ac:dyDescent="0.3">
      <c r="A103"/>
      <c r="B103" s="10" t="str">
        <f>'IAcounty Spend_by Industry ''20'!B103</f>
        <v>Worth County, Iowa</v>
      </c>
      <c r="C103" s="17">
        <v>81.999690704443196</v>
      </c>
      <c r="D103" s="18">
        <v>123.64001260552379</v>
      </c>
      <c r="E103" s="20">
        <v>2.0531921702206073E-3</v>
      </c>
      <c r="F103" s="23">
        <v>1.5442169808615356</v>
      </c>
      <c r="G103" s="24">
        <v>2.9263521093447773</v>
      </c>
      <c r="H103" s="23">
        <v>1.2500635056108733</v>
      </c>
      <c r="I103" s="24">
        <v>1.7366817454213441</v>
      </c>
      <c r="J103" s="23">
        <v>0.90618927392092896</v>
      </c>
      <c r="K103" s="24">
        <v>1.4399543012623046</v>
      </c>
      <c r="L103" s="23">
        <v>12.843991489246347</v>
      </c>
      <c r="M103" s="24">
        <v>19.616333125964072</v>
      </c>
      <c r="N103" s="38"/>
    </row>
    <row r="104" spans="1:14" ht="15" thickBot="1" x14ac:dyDescent="0.35">
      <c r="A104"/>
      <c r="B104" s="10" t="str">
        <f>'IAcounty Spend_by Industry ''20'!B104</f>
        <v>Wright County, Iowa</v>
      </c>
      <c r="C104" s="17">
        <v>62.396579457875632</v>
      </c>
      <c r="D104" s="18">
        <v>95.157810617445264</v>
      </c>
      <c r="E104" s="20">
        <v>1.5802107066943572E-3</v>
      </c>
      <c r="F104" s="23">
        <v>1.5318884491041118</v>
      </c>
      <c r="G104" s="24">
        <v>2.7868694591186025</v>
      </c>
      <c r="H104" s="23">
        <v>0.89005092669717212</v>
      </c>
      <c r="I104" s="24">
        <v>1.2520380896713852</v>
      </c>
      <c r="J104" s="23">
        <v>0.8847860342452768</v>
      </c>
      <c r="K104" s="24">
        <v>1.3815578183460095</v>
      </c>
      <c r="L104" s="39">
        <v>9.3044680718687403</v>
      </c>
      <c r="M104" s="24">
        <v>14.769645449417332</v>
      </c>
      <c r="N104" s="38"/>
    </row>
    <row r="105" spans="1:14" ht="15" thickBot="1" x14ac:dyDescent="0.35">
      <c r="A105"/>
      <c r="B105" s="12" t="s">
        <v>119</v>
      </c>
      <c r="C105" s="25">
        <v>41655.452703887691</v>
      </c>
      <c r="D105" s="26">
        <v>60218.431766296468</v>
      </c>
      <c r="E105" s="27">
        <v>1</v>
      </c>
      <c r="F105" s="28">
        <v>1113.900000000001</v>
      </c>
      <c r="G105" s="29">
        <v>1954.9962255233343</v>
      </c>
      <c r="H105" s="28">
        <v>439.00271857385729</v>
      </c>
      <c r="I105" s="29">
        <v>630.11264092021145</v>
      </c>
      <c r="J105" s="28">
        <v>424.58079559730106</v>
      </c>
      <c r="K105" s="29">
        <v>677.91325917103427</v>
      </c>
      <c r="L105" s="28">
        <v>4565.1974301524569</v>
      </c>
      <c r="M105" s="29">
        <v>7255.1863892805932</v>
      </c>
      <c r="N105" s="37"/>
    </row>
    <row r="106" spans="1:14" x14ac:dyDescent="0.25">
      <c r="H106" s="37"/>
    </row>
  </sheetData>
  <mergeCells count="6">
    <mergeCell ref="B2:M3"/>
    <mergeCell ref="L4:M4"/>
    <mergeCell ref="B4:B5"/>
    <mergeCell ref="C4:D4"/>
    <mergeCell ref="E4:E5"/>
    <mergeCell ref="F4:G4"/>
  </mergeCells>
  <conditionalFormatting sqref="N6:N104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landscape" horizontalDpi="525" verticalDpi="525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2EE5C-D790-42AB-B9C2-2756577DC9AB}">
  <dimension ref="B2:L107"/>
  <sheetViews>
    <sheetView showGridLines="0" zoomScale="85" zoomScaleNormal="85" workbookViewId="0">
      <selection activeCell="I4" sqref="I4:I5"/>
    </sheetView>
  </sheetViews>
  <sheetFormatPr defaultRowHeight="14.4" x14ac:dyDescent="0.3"/>
  <cols>
    <col min="2" max="2" width="29" customWidth="1"/>
    <col min="3" max="9" width="10.77734375" customWidth="1"/>
    <col min="12" max="17" width="10.44140625" customWidth="1"/>
  </cols>
  <sheetData>
    <row r="2" spans="2:12" ht="14.55" customHeight="1" x14ac:dyDescent="0.3">
      <c r="B2" s="54" t="s">
        <v>118</v>
      </c>
      <c r="C2" s="55"/>
      <c r="D2" s="55"/>
      <c r="E2" s="55"/>
      <c r="F2" s="55"/>
      <c r="G2" s="55"/>
      <c r="H2" s="55"/>
      <c r="I2" s="55"/>
      <c r="J2" s="55"/>
    </row>
    <row r="3" spans="2:12" ht="15" customHeight="1" thickBot="1" x14ac:dyDescent="0.35">
      <c r="B3" s="56"/>
      <c r="C3" s="57"/>
      <c r="D3" s="57"/>
      <c r="E3" s="57"/>
      <c r="F3" s="57"/>
      <c r="G3" s="57"/>
      <c r="H3" s="57"/>
      <c r="I3" s="57"/>
      <c r="J3" s="57"/>
    </row>
    <row r="4" spans="2:12" ht="27.6" customHeight="1" thickBot="1" x14ac:dyDescent="0.35">
      <c r="B4" s="58" t="s">
        <v>0</v>
      </c>
      <c r="C4" s="59" t="s">
        <v>16</v>
      </c>
      <c r="D4" s="59"/>
      <c r="E4" s="59"/>
      <c r="F4" s="59"/>
      <c r="G4" s="59"/>
      <c r="H4" s="59"/>
      <c r="I4" s="59" t="s">
        <v>17</v>
      </c>
      <c r="J4" s="59" t="s">
        <v>1</v>
      </c>
    </row>
    <row r="5" spans="2:12" ht="29.55" customHeight="1" thickBot="1" x14ac:dyDescent="0.35">
      <c r="B5" s="58"/>
      <c r="C5" s="8" t="s">
        <v>2</v>
      </c>
      <c r="D5" s="8" t="s">
        <v>3</v>
      </c>
      <c r="E5" s="8" t="s">
        <v>5</v>
      </c>
      <c r="F5" s="8" t="s">
        <v>4</v>
      </c>
      <c r="G5" s="8" t="s">
        <v>6</v>
      </c>
      <c r="H5" s="8" t="s">
        <v>7</v>
      </c>
      <c r="I5" s="59"/>
      <c r="J5" s="59"/>
    </row>
    <row r="6" spans="2:12" x14ac:dyDescent="0.3">
      <c r="B6" s="9" t="s">
        <v>19</v>
      </c>
      <c r="C6" s="1">
        <v>3.1674414854698156</v>
      </c>
      <c r="D6" s="1">
        <v>3.1779726040769543</v>
      </c>
      <c r="E6" s="1">
        <v>1.9049298864232125</v>
      </c>
      <c r="F6" s="1">
        <v>2.7071125306376991</v>
      </c>
      <c r="G6" s="1">
        <v>5.0826177042654859</v>
      </c>
      <c r="H6" s="1">
        <v>16.040074210873168</v>
      </c>
      <c r="I6" s="13">
        <v>-2.8749251126937714E-2</v>
      </c>
      <c r="J6" s="13">
        <v>2.4871764499799073E-3</v>
      </c>
      <c r="K6" s="36"/>
      <c r="L6" s="43"/>
    </row>
    <row r="7" spans="2:12" x14ac:dyDescent="0.3">
      <c r="B7" s="10" t="s">
        <v>20</v>
      </c>
      <c r="C7" s="1">
        <v>0.44203478760600695</v>
      </c>
      <c r="D7" s="1">
        <v>0.55948070646816828</v>
      </c>
      <c r="E7" s="1">
        <v>0.39801825411152914</v>
      </c>
      <c r="F7" s="1">
        <v>0.39659690587319746</v>
      </c>
      <c r="G7" s="1">
        <v>0.60273369870114546</v>
      </c>
      <c r="H7" s="1">
        <v>2.3988643527600475</v>
      </c>
      <c r="I7" s="4">
        <v>1.4766248017427763E-2</v>
      </c>
      <c r="J7" s="4">
        <v>3.719682868322772E-4</v>
      </c>
      <c r="K7" s="36"/>
      <c r="L7" s="43"/>
    </row>
    <row r="8" spans="2:12" x14ac:dyDescent="0.3">
      <c r="B8" s="10" t="s">
        <v>21</v>
      </c>
      <c r="C8" s="1">
        <v>4.4295299128554753</v>
      </c>
      <c r="D8" s="1">
        <v>4.2500174737756939</v>
      </c>
      <c r="E8" s="1">
        <v>2.967313292351105</v>
      </c>
      <c r="F8" s="1">
        <v>4.005614392133066</v>
      </c>
      <c r="G8" s="1">
        <v>6.3237398701556877</v>
      </c>
      <c r="H8" s="1">
        <v>21.976214941271028</v>
      </c>
      <c r="I8" s="4">
        <v>2.3489683698153518E-2</v>
      </c>
      <c r="J8" s="4">
        <v>3.4076353726951013E-3</v>
      </c>
      <c r="K8" s="36"/>
      <c r="L8" s="43"/>
    </row>
    <row r="9" spans="2:12" x14ac:dyDescent="0.3">
      <c r="B9" s="11" t="s">
        <v>22</v>
      </c>
      <c r="C9" s="3">
        <v>8.7206211341823998</v>
      </c>
      <c r="D9" s="3">
        <v>7.2648820559951588</v>
      </c>
      <c r="E9" s="3">
        <v>4.9014797804423891</v>
      </c>
      <c r="F9" s="3">
        <v>6.4601284814906483</v>
      </c>
      <c r="G9" s="3">
        <v>10.327724081022904</v>
      </c>
      <c r="H9" s="3">
        <v>37.674835533133503</v>
      </c>
      <c r="I9" s="5">
        <v>7.4966845389634607E-4</v>
      </c>
      <c r="J9" s="5">
        <v>5.8418659703803775E-3</v>
      </c>
      <c r="K9" s="36"/>
      <c r="L9" s="43"/>
    </row>
    <row r="10" spans="2:12" x14ac:dyDescent="0.3">
      <c r="B10" s="11" t="s">
        <v>23</v>
      </c>
      <c r="C10" s="3">
        <v>0.76380617634636339</v>
      </c>
      <c r="D10" s="3">
        <v>0.86162062421064456</v>
      </c>
      <c r="E10" s="3">
        <v>0.68774858747079082</v>
      </c>
      <c r="F10" s="3">
        <v>0.74866129527881986</v>
      </c>
      <c r="G10" s="3">
        <v>1.7705373711760157</v>
      </c>
      <c r="H10" s="3">
        <v>4.8323740544826341</v>
      </c>
      <c r="I10" s="5">
        <v>4.8714476160833131E-2</v>
      </c>
      <c r="J10" s="5">
        <v>7.4930868696703216E-4</v>
      </c>
      <c r="K10" s="36"/>
      <c r="L10" s="43"/>
    </row>
    <row r="11" spans="2:12" x14ac:dyDescent="0.3">
      <c r="B11" s="11" t="s">
        <v>24</v>
      </c>
      <c r="C11" s="3">
        <v>1.3489181367515088</v>
      </c>
      <c r="D11" s="3">
        <v>2.0658246869902261</v>
      </c>
      <c r="E11" s="3">
        <v>1.4577284145190756</v>
      </c>
      <c r="F11" s="3">
        <v>1.8155226350349909</v>
      </c>
      <c r="G11" s="3">
        <v>3.8363087468587138</v>
      </c>
      <c r="H11" s="3">
        <v>10.524302620154515</v>
      </c>
      <c r="I11" s="5">
        <v>2.3406607777546551E-2</v>
      </c>
      <c r="J11" s="5">
        <v>1.6319000327047251E-3</v>
      </c>
      <c r="K11" s="36"/>
      <c r="L11" s="43"/>
    </row>
    <row r="12" spans="2:12" x14ac:dyDescent="0.3">
      <c r="B12" s="10" t="s">
        <v>25</v>
      </c>
      <c r="C12" s="1">
        <v>43.935029550183245</v>
      </c>
      <c r="D12" s="1">
        <v>57.850048200285379</v>
      </c>
      <c r="E12" s="1">
        <v>41.436633527103901</v>
      </c>
      <c r="F12" s="1">
        <v>45.858837072396931</v>
      </c>
      <c r="G12" s="1">
        <v>61.705247747999955</v>
      </c>
      <c r="H12" s="1">
        <v>250.78579609796941</v>
      </c>
      <c r="I12" s="4">
        <v>3.1264669679519574E-2</v>
      </c>
      <c r="J12" s="4">
        <v>3.8886885300163307E-2</v>
      </c>
      <c r="K12" s="36"/>
      <c r="L12" s="43"/>
    </row>
    <row r="13" spans="2:12" x14ac:dyDescent="0.3">
      <c r="B13" s="10" t="s">
        <v>26</v>
      </c>
      <c r="C13" s="1">
        <v>2.9383986262179085</v>
      </c>
      <c r="D13" s="1">
        <v>4.2542851151419105</v>
      </c>
      <c r="E13" s="1">
        <v>4.3398763428161775</v>
      </c>
      <c r="F13" s="1">
        <v>3.6427276420182091</v>
      </c>
      <c r="G13" s="1">
        <v>6.2744046924187158</v>
      </c>
      <c r="H13" s="1">
        <v>21.449692418612923</v>
      </c>
      <c r="I13" s="4">
        <v>4.75967720240702E-2</v>
      </c>
      <c r="J13" s="4">
        <v>3.3259927068618263E-3</v>
      </c>
      <c r="K13" s="36"/>
      <c r="L13" s="43"/>
    </row>
    <row r="14" spans="2:12" x14ac:dyDescent="0.3">
      <c r="B14" s="10" t="s">
        <v>27</v>
      </c>
      <c r="C14" s="1">
        <v>3.9886433914887083</v>
      </c>
      <c r="D14" s="1">
        <v>5.4696919992598145</v>
      </c>
      <c r="E14" s="1">
        <v>6.9974423500308118</v>
      </c>
      <c r="F14" s="1">
        <v>4.5013331743236433</v>
      </c>
      <c r="G14" s="1">
        <v>7.6286468144344752</v>
      </c>
      <c r="H14" s="1">
        <v>28.585757729537455</v>
      </c>
      <c r="I14" s="4">
        <v>-4.6954385206525839E-2</v>
      </c>
      <c r="J14" s="4">
        <v>4.4325121252581992E-3</v>
      </c>
      <c r="K14" s="36"/>
      <c r="L14" s="43"/>
    </row>
    <row r="15" spans="2:12" x14ac:dyDescent="0.3">
      <c r="B15" s="11" t="s">
        <v>28</v>
      </c>
      <c r="C15" s="3">
        <v>2.3301783776945748</v>
      </c>
      <c r="D15" s="3">
        <v>3.2083526361574788</v>
      </c>
      <c r="E15" s="3">
        <v>1.8884125941274383</v>
      </c>
      <c r="F15" s="3">
        <v>2.7867440908308514</v>
      </c>
      <c r="G15" s="3">
        <v>4.5399541406914423</v>
      </c>
      <c r="H15" s="3">
        <v>14.753641839501785</v>
      </c>
      <c r="I15" s="5">
        <v>-2.876076635311875E-2</v>
      </c>
      <c r="J15" s="5">
        <v>2.2877020425362189E-3</v>
      </c>
      <c r="K15" s="36"/>
      <c r="L15" s="43"/>
    </row>
    <row r="16" spans="2:12" x14ac:dyDescent="0.3">
      <c r="B16" s="11" t="s">
        <v>29</v>
      </c>
      <c r="C16" s="3">
        <v>6.9232673445821886</v>
      </c>
      <c r="D16" s="3">
        <v>7.2408917837990128</v>
      </c>
      <c r="E16" s="3">
        <v>4.8932530736132991</v>
      </c>
      <c r="F16" s="3">
        <v>6.516996653704016</v>
      </c>
      <c r="G16" s="3">
        <v>9.6433840282151628</v>
      </c>
      <c r="H16" s="3">
        <v>35.217792883913674</v>
      </c>
      <c r="I16" s="5">
        <v>-2.490794088012227E-3</v>
      </c>
      <c r="J16" s="5">
        <v>5.4608765476760086E-3</v>
      </c>
      <c r="K16" s="36"/>
      <c r="L16" s="43"/>
    </row>
    <row r="17" spans="2:12" x14ac:dyDescent="0.3">
      <c r="B17" s="11" t="s">
        <v>30</v>
      </c>
      <c r="C17" s="3">
        <v>0.58339575691646051</v>
      </c>
      <c r="D17" s="3">
        <v>0.80445696273973899</v>
      </c>
      <c r="E17" s="3">
        <v>0.54661584329467372</v>
      </c>
      <c r="F17" s="3">
        <v>0.72627355085397993</v>
      </c>
      <c r="G17" s="3">
        <v>2.5798947776173504</v>
      </c>
      <c r="H17" s="3">
        <v>5.2406368914222039</v>
      </c>
      <c r="I17" s="5">
        <v>3.3519731562387189E-2</v>
      </c>
      <c r="J17" s="5">
        <v>8.1261398718501722E-4</v>
      </c>
      <c r="K17" s="36"/>
      <c r="L17" s="43"/>
    </row>
    <row r="18" spans="2:12" x14ac:dyDescent="0.3">
      <c r="B18" s="10" t="s">
        <v>31</v>
      </c>
      <c r="C18" s="1">
        <v>0.92768603491088275</v>
      </c>
      <c r="D18" s="1">
        <v>1.1074983802513361</v>
      </c>
      <c r="E18" s="1">
        <v>0.71892438107522871</v>
      </c>
      <c r="F18" s="1">
        <v>0.9522617734526303</v>
      </c>
      <c r="G18" s="1">
        <v>2.4533454067961826</v>
      </c>
      <c r="H18" s="1">
        <v>6.159715976486261</v>
      </c>
      <c r="I18" s="4">
        <v>6.4253683911690729E-2</v>
      </c>
      <c r="J18" s="4">
        <v>9.5512653581716997E-4</v>
      </c>
      <c r="K18" s="36"/>
      <c r="L18" s="43"/>
    </row>
    <row r="19" spans="2:12" x14ac:dyDescent="0.3">
      <c r="B19" s="10" t="s">
        <v>32</v>
      </c>
      <c r="C19" s="1">
        <v>5.0295519171971765</v>
      </c>
      <c r="D19" s="1">
        <v>6.6693492884174495</v>
      </c>
      <c r="E19" s="1">
        <v>4.5814206146952543</v>
      </c>
      <c r="F19" s="1">
        <v>6.1788705346803834</v>
      </c>
      <c r="G19" s="1">
        <v>8.4349325647721987</v>
      </c>
      <c r="H19" s="1">
        <v>30.894124919762461</v>
      </c>
      <c r="I19" s="4">
        <v>3.31893521405624E-2</v>
      </c>
      <c r="J19" s="4">
        <v>4.7904479077212269E-3</v>
      </c>
      <c r="K19" s="36"/>
      <c r="L19" s="43"/>
    </row>
    <row r="20" spans="2:12" x14ac:dyDescent="0.3">
      <c r="B20" s="10" t="s">
        <v>33</v>
      </c>
      <c r="C20" s="1">
        <v>2.9007018434106078</v>
      </c>
      <c r="D20" s="1">
        <v>3.5755600681947932</v>
      </c>
      <c r="E20" s="1">
        <v>2.5539380943687693</v>
      </c>
      <c r="F20" s="1">
        <v>3.0509968091130721</v>
      </c>
      <c r="G20" s="1">
        <v>5.2134821998896035</v>
      </c>
      <c r="H20" s="1">
        <v>17.294679014976847</v>
      </c>
      <c r="I20" s="4">
        <v>-2.5151633650716709E-2</v>
      </c>
      <c r="J20" s="4">
        <v>2.6817156697974231E-3</v>
      </c>
      <c r="K20" s="36"/>
      <c r="L20" s="43"/>
    </row>
    <row r="21" spans="2:12" x14ac:dyDescent="0.3">
      <c r="B21" s="11" t="s">
        <v>34</v>
      </c>
      <c r="C21" s="3">
        <v>1.5941828494890453</v>
      </c>
      <c r="D21" s="3">
        <v>2.3809666350124892</v>
      </c>
      <c r="E21" s="3">
        <v>1.7230861731552534</v>
      </c>
      <c r="F21" s="3">
        <v>1.7667827916779124</v>
      </c>
      <c r="G21" s="3">
        <v>4.0462259040127462</v>
      </c>
      <c r="H21" s="3">
        <v>11.511244353347447</v>
      </c>
      <c r="I21" s="5">
        <v>9.5939778232077888E-2</v>
      </c>
      <c r="J21" s="5">
        <v>1.7849353743140447E-3</v>
      </c>
      <c r="K21" s="36"/>
      <c r="L21" s="43"/>
    </row>
    <row r="22" spans="2:12" x14ac:dyDescent="0.3">
      <c r="B22" s="11" t="s">
        <v>35</v>
      </c>
      <c r="C22" s="3">
        <v>26.389764864108518</v>
      </c>
      <c r="D22" s="3">
        <v>28.380189091839842</v>
      </c>
      <c r="E22" s="3">
        <v>15.887981693869142</v>
      </c>
      <c r="F22" s="3">
        <v>24.111315824641373</v>
      </c>
      <c r="G22" s="3">
        <v>33.066239323534859</v>
      </c>
      <c r="H22" s="3">
        <v>127.83549079799374</v>
      </c>
      <c r="I22" s="5">
        <v>3.5925732972958313E-2</v>
      </c>
      <c r="J22" s="5">
        <v>1.9822191468968589E-2</v>
      </c>
      <c r="K22" s="36"/>
      <c r="L22" s="43"/>
    </row>
    <row r="23" spans="2:12" x14ac:dyDescent="0.3">
      <c r="B23" s="11" t="s">
        <v>36</v>
      </c>
      <c r="C23" s="3">
        <v>1.8909255988445834</v>
      </c>
      <c r="D23" s="3">
        <v>2.5559828484695899</v>
      </c>
      <c r="E23" s="3">
        <v>1.564409410853788</v>
      </c>
      <c r="F23" s="3">
        <v>2.0103181241296872</v>
      </c>
      <c r="G23" s="3">
        <v>3.2305964186031866</v>
      </c>
      <c r="H23" s="3">
        <v>11.252232400900835</v>
      </c>
      <c r="I23" s="5">
        <v>6.8710665397976989E-2</v>
      </c>
      <c r="J23" s="5">
        <v>1.7447729399063638E-3</v>
      </c>
      <c r="K23" s="36"/>
      <c r="L23" s="43"/>
    </row>
    <row r="24" spans="2:12" x14ac:dyDescent="0.3">
      <c r="B24" s="10" t="s">
        <v>37</v>
      </c>
      <c r="C24" s="1">
        <v>1.3321474203769565</v>
      </c>
      <c r="D24" s="1">
        <v>1.7869101369402325</v>
      </c>
      <c r="E24" s="1">
        <v>1.1028979549797036</v>
      </c>
      <c r="F24" s="1">
        <v>1.4697897067476222</v>
      </c>
      <c r="G24" s="1">
        <v>3.1281587939968558</v>
      </c>
      <c r="H24" s="1">
        <v>8.81990401304137</v>
      </c>
      <c r="I24" s="4">
        <v>-9.6493878426147095E-3</v>
      </c>
      <c r="J24" s="4">
        <v>1.3676157144864988E-3</v>
      </c>
      <c r="K24" s="36"/>
      <c r="L24" s="43"/>
    </row>
    <row r="25" spans="2:12" x14ac:dyDescent="0.3">
      <c r="B25" s="10" t="s">
        <v>38</v>
      </c>
      <c r="C25" s="1">
        <v>4.450382213027166</v>
      </c>
      <c r="D25" s="1">
        <v>4.3052159545938204</v>
      </c>
      <c r="E25" s="1">
        <v>4.9955561615225674</v>
      </c>
      <c r="F25" s="1">
        <v>4.051658279193493</v>
      </c>
      <c r="G25" s="1">
        <v>6.9851484726217912</v>
      </c>
      <c r="H25" s="1">
        <v>24.787961080958837</v>
      </c>
      <c r="I25" s="4">
        <v>-7.5168129325974276E-3</v>
      </c>
      <c r="J25" s="4">
        <v>3.8436251748627773E-3</v>
      </c>
      <c r="K25" s="36"/>
      <c r="L25" s="43"/>
    </row>
    <row r="26" spans="2:12" x14ac:dyDescent="0.3">
      <c r="B26" s="10" t="s">
        <v>39</v>
      </c>
      <c r="C26" s="1">
        <v>7.4940974616797522</v>
      </c>
      <c r="D26" s="1">
        <v>7.8876526012482149</v>
      </c>
      <c r="E26" s="1">
        <v>5.2705238208751828</v>
      </c>
      <c r="F26" s="1">
        <v>8.2836868831657871</v>
      </c>
      <c r="G26" s="1">
        <v>9.4842266713693775</v>
      </c>
      <c r="H26" s="1">
        <v>38.420187438338317</v>
      </c>
      <c r="I26" s="4">
        <v>3.4950006842035641E-2</v>
      </c>
      <c r="J26" s="4">
        <v>5.9574403549624896E-3</v>
      </c>
      <c r="K26" s="36"/>
      <c r="L26" s="43"/>
    </row>
    <row r="27" spans="2:12" x14ac:dyDescent="0.3">
      <c r="B27" s="11" t="s">
        <v>40</v>
      </c>
      <c r="C27" s="3">
        <v>4.4707894076496286</v>
      </c>
      <c r="D27" s="3">
        <v>4.3928560505043164</v>
      </c>
      <c r="E27" s="3">
        <v>4.5886422031771872</v>
      </c>
      <c r="F27" s="3">
        <v>3.4922642850531997</v>
      </c>
      <c r="G27" s="3">
        <v>7.4532212258712232</v>
      </c>
      <c r="H27" s="3">
        <v>24.397773172255555</v>
      </c>
      <c r="I27" s="5">
        <v>3.0110944785193272E-3</v>
      </c>
      <c r="J27" s="5">
        <v>3.7831225758825394E-3</v>
      </c>
      <c r="K27" s="36"/>
      <c r="L27" s="43"/>
    </row>
    <row r="28" spans="2:12" x14ac:dyDescent="0.3">
      <c r="B28" s="11" t="s">
        <v>41</v>
      </c>
      <c r="C28" s="3">
        <v>10.0802240829829</v>
      </c>
      <c r="D28" s="3">
        <v>14.134758640072464</v>
      </c>
      <c r="E28" s="3">
        <v>11.744536440139157</v>
      </c>
      <c r="F28" s="3">
        <v>10.403807236959809</v>
      </c>
      <c r="G28" s="3">
        <v>17.431292551972962</v>
      </c>
      <c r="H28" s="3">
        <v>63.794618952127294</v>
      </c>
      <c r="I28" s="5">
        <v>1.4192080640880622E-2</v>
      </c>
      <c r="J28" s="5">
        <v>9.8920037281133924E-3</v>
      </c>
      <c r="K28" s="36"/>
      <c r="L28" s="43"/>
    </row>
    <row r="29" spans="2:12" x14ac:dyDescent="0.3">
      <c r="B29" s="11" t="s">
        <v>42</v>
      </c>
      <c r="C29" s="3">
        <v>2.8531791028713078</v>
      </c>
      <c r="D29" s="3">
        <v>3.7256281490970551</v>
      </c>
      <c r="E29" s="3">
        <v>2.9295547781602003</v>
      </c>
      <c r="F29" s="3">
        <v>2.8844241491180895</v>
      </c>
      <c r="G29" s="3">
        <v>5.24908406577992</v>
      </c>
      <c r="H29" s="3">
        <v>17.641870245026574</v>
      </c>
      <c r="I29" s="5">
        <v>6.517986894939698E-2</v>
      </c>
      <c r="J29" s="5">
        <v>2.7355511969693533E-3</v>
      </c>
      <c r="K29" s="36"/>
      <c r="L29" s="43"/>
    </row>
    <row r="30" spans="2:12" x14ac:dyDescent="0.3">
      <c r="B30" s="10" t="s">
        <v>43</v>
      </c>
      <c r="C30" s="1">
        <v>49.062345010684687</v>
      </c>
      <c r="D30" s="1">
        <v>52.716863213053728</v>
      </c>
      <c r="E30" s="1">
        <v>41.121548091403071</v>
      </c>
      <c r="F30" s="1">
        <v>56.404427893867513</v>
      </c>
      <c r="G30" s="1">
        <v>60.153799586794918</v>
      </c>
      <c r="H30" s="1">
        <v>259.45898379580387</v>
      </c>
      <c r="I30" s="4">
        <v>2.6947289383502548E-2</v>
      </c>
      <c r="J30" s="4">
        <v>4.023175115955481E-2</v>
      </c>
      <c r="K30" s="36"/>
      <c r="L30" s="43"/>
    </row>
    <row r="31" spans="2:12" x14ac:dyDescent="0.3">
      <c r="B31" s="10" t="s">
        <v>44</v>
      </c>
      <c r="C31" s="1">
        <v>1.8688608827563062</v>
      </c>
      <c r="D31" s="1">
        <v>1.7380453240338871</v>
      </c>
      <c r="E31" s="1">
        <v>1.6827651727605519</v>
      </c>
      <c r="F31" s="1">
        <v>1.7739301602770698</v>
      </c>
      <c r="G31" s="1">
        <v>2.7406631030787136</v>
      </c>
      <c r="H31" s="1">
        <v>9.8042646429065279</v>
      </c>
      <c r="I31" s="4">
        <v>3.318958395984728E-2</v>
      </c>
      <c r="J31" s="4">
        <v>1.5202508298046301E-3</v>
      </c>
      <c r="K31" s="36"/>
      <c r="L31" s="43"/>
    </row>
    <row r="32" spans="2:12" x14ac:dyDescent="0.3">
      <c r="B32" s="10" t="s">
        <v>45</v>
      </c>
      <c r="C32" s="1">
        <v>1.3681328217045678</v>
      </c>
      <c r="D32" s="1">
        <v>1.297754853486994</v>
      </c>
      <c r="E32" s="1">
        <v>0.9400448928371512</v>
      </c>
      <c r="F32" s="1">
        <v>1.2575550829269844</v>
      </c>
      <c r="G32" s="1">
        <v>2.3250938619342718</v>
      </c>
      <c r="H32" s="1">
        <v>7.1885815128899697</v>
      </c>
      <c r="I32" s="4">
        <v>1.4268605312642624E-2</v>
      </c>
      <c r="J32" s="4">
        <v>1.1146625889985565E-3</v>
      </c>
      <c r="K32" s="36"/>
      <c r="L32" s="43"/>
    </row>
    <row r="33" spans="2:12" x14ac:dyDescent="0.3">
      <c r="B33" s="11" t="s">
        <v>46</v>
      </c>
      <c r="C33" s="3">
        <v>2.584125987004124</v>
      </c>
      <c r="D33" s="3">
        <v>3.1525089080707946</v>
      </c>
      <c r="E33" s="3">
        <v>2.6227495784387642</v>
      </c>
      <c r="F33" s="3">
        <v>2.6737961358287263</v>
      </c>
      <c r="G33" s="3">
        <v>4.6193358353861909</v>
      </c>
      <c r="H33" s="3">
        <v>15.652516444728601</v>
      </c>
      <c r="I33" s="5">
        <v>0.10718846716697117</v>
      </c>
      <c r="J33" s="5">
        <v>2.4270816813217817E-3</v>
      </c>
      <c r="K33" s="36"/>
      <c r="L33" s="43"/>
    </row>
    <row r="34" spans="2:12" x14ac:dyDescent="0.3">
      <c r="B34" s="11" t="s">
        <v>47</v>
      </c>
      <c r="C34" s="3">
        <v>22.943919705164898</v>
      </c>
      <c r="D34" s="3">
        <v>23.918261610130372</v>
      </c>
      <c r="E34" s="3">
        <v>19.379204222493449</v>
      </c>
      <c r="F34" s="3">
        <v>20.423942357692027</v>
      </c>
      <c r="G34" s="3">
        <v>27.810092381992138</v>
      </c>
      <c r="H34" s="3">
        <v>114.47542027747288</v>
      </c>
      <c r="I34" s="5">
        <v>2.7490295176801904E-2</v>
      </c>
      <c r="J34" s="5">
        <v>1.7750576816077189E-2</v>
      </c>
      <c r="K34" s="36"/>
      <c r="L34" s="43"/>
    </row>
    <row r="35" spans="2:12" x14ac:dyDescent="0.3">
      <c r="B35" s="11" t="s">
        <v>48</v>
      </c>
      <c r="C35" s="3">
        <v>40.635219290809381</v>
      </c>
      <c r="D35" s="3">
        <v>33.802576286136784</v>
      </c>
      <c r="E35" s="3">
        <v>25.339935617758417</v>
      </c>
      <c r="F35" s="3">
        <v>29.472394447165083</v>
      </c>
      <c r="G35" s="3">
        <v>44.779833904246537</v>
      </c>
      <c r="H35" s="3">
        <v>174.0299595461162</v>
      </c>
      <c r="I35" s="5">
        <v>7.0913984008369457E-2</v>
      </c>
      <c r="J35" s="5">
        <v>2.698511311628736E-2</v>
      </c>
      <c r="K35" s="36"/>
      <c r="L35" s="43"/>
    </row>
    <row r="36" spans="2:12" x14ac:dyDescent="0.3">
      <c r="B36" s="10" t="s">
        <v>49</v>
      </c>
      <c r="C36" s="1">
        <v>48.903904843100271</v>
      </c>
      <c r="D36" s="1">
        <v>53.525802355308087</v>
      </c>
      <c r="E36" s="1">
        <v>53.514826255855105</v>
      </c>
      <c r="F36" s="1">
        <v>44.725670803689354</v>
      </c>
      <c r="G36" s="1">
        <v>58.901097529728744</v>
      </c>
      <c r="H36" s="1">
        <v>259.57130178768153</v>
      </c>
      <c r="I36" s="4">
        <v>3.1795953897762574E-2</v>
      </c>
      <c r="J36" s="4">
        <v>4.0249167205181194E-2</v>
      </c>
      <c r="K36" s="36"/>
      <c r="L36" s="43"/>
    </row>
    <row r="37" spans="2:12" x14ac:dyDescent="0.3">
      <c r="B37" s="10" t="s">
        <v>50</v>
      </c>
      <c r="C37" s="1">
        <v>1.5000039379719878</v>
      </c>
      <c r="D37" s="1">
        <v>1.8353989502417873</v>
      </c>
      <c r="E37" s="1">
        <v>1.1523015046572174</v>
      </c>
      <c r="F37" s="1">
        <v>1.5844754694360661</v>
      </c>
      <c r="G37" s="1">
        <v>3.3812211835863164</v>
      </c>
      <c r="H37" s="1">
        <v>9.4534010458933757</v>
      </c>
      <c r="I37" s="4">
        <v>1.4713336809407229E-2</v>
      </c>
      <c r="J37" s="4">
        <v>1.4658458648291689E-3</v>
      </c>
      <c r="K37" s="36"/>
      <c r="L37" s="43"/>
    </row>
    <row r="38" spans="2:12" x14ac:dyDescent="0.3">
      <c r="B38" s="10" t="s">
        <v>51</v>
      </c>
      <c r="C38" s="1">
        <v>2.6773750918109966</v>
      </c>
      <c r="D38" s="1">
        <v>3.6240521073339349</v>
      </c>
      <c r="E38" s="1">
        <v>2.1819832258559</v>
      </c>
      <c r="F38" s="1">
        <v>2.594339706558018</v>
      </c>
      <c r="G38" s="1">
        <v>5.3028589518178046</v>
      </c>
      <c r="H38" s="1">
        <v>16.380609083376655</v>
      </c>
      <c r="I38" s="4">
        <v>5.8211948522374213E-2</v>
      </c>
      <c r="J38" s="4">
        <v>2.5399798412954811E-3</v>
      </c>
      <c r="K38" s="36"/>
      <c r="L38" s="43"/>
    </row>
    <row r="39" spans="2:12" x14ac:dyDescent="0.3">
      <c r="B39" s="11" t="s">
        <v>52</v>
      </c>
      <c r="C39" s="3">
        <v>2.4844064325777504</v>
      </c>
      <c r="D39" s="3">
        <v>3.0711702862838259</v>
      </c>
      <c r="E39" s="3">
        <v>1.9290010601072463</v>
      </c>
      <c r="F39" s="3">
        <v>2.3318813992605203</v>
      </c>
      <c r="G39" s="3">
        <v>5.0699286181437646</v>
      </c>
      <c r="H39" s="3">
        <v>14.886387796373109</v>
      </c>
      <c r="I39" s="5">
        <v>-3.4973088285754961E-2</v>
      </c>
      <c r="J39" s="5">
        <v>2.308285651652977E-3</v>
      </c>
      <c r="K39" s="36"/>
      <c r="L39" s="43"/>
    </row>
    <row r="40" spans="2:12" x14ac:dyDescent="0.3">
      <c r="B40" s="11" t="s">
        <v>53</v>
      </c>
      <c r="C40" s="3">
        <v>1.6072928152787531</v>
      </c>
      <c r="D40" s="3">
        <v>1.968062582755173</v>
      </c>
      <c r="E40" s="3">
        <v>1.2713205149770144</v>
      </c>
      <c r="F40" s="3">
        <v>1.512786787160421</v>
      </c>
      <c r="G40" s="3">
        <v>2.992347768947071</v>
      </c>
      <c r="H40" s="3">
        <v>9.3518104691184334</v>
      </c>
      <c r="I40" s="5">
        <v>0.1660473376230176</v>
      </c>
      <c r="J40" s="5">
        <v>1.4500932138892355E-3</v>
      </c>
      <c r="K40" s="36"/>
      <c r="L40" s="43"/>
    </row>
    <row r="41" spans="2:12" x14ac:dyDescent="0.3">
      <c r="B41" s="11" t="s">
        <v>54</v>
      </c>
      <c r="C41" s="3">
        <v>1.9354749776610483</v>
      </c>
      <c r="D41" s="3">
        <v>2.0450179223440736</v>
      </c>
      <c r="E41" s="3">
        <v>1.2719921215678582</v>
      </c>
      <c r="F41" s="3">
        <v>1.7946110877148755</v>
      </c>
      <c r="G41" s="3">
        <v>4.5471006359768467</v>
      </c>
      <c r="H41" s="3">
        <v>11.594196745264702</v>
      </c>
      <c r="I41" s="5">
        <v>-7.7368395215979602E-2</v>
      </c>
      <c r="J41" s="5">
        <v>1.7977979853552233E-3</v>
      </c>
      <c r="K41" s="36"/>
      <c r="L41" s="43"/>
    </row>
    <row r="42" spans="2:12" x14ac:dyDescent="0.3">
      <c r="B42" s="10" t="s">
        <v>55</v>
      </c>
      <c r="C42" s="1">
        <v>1.754962726542195</v>
      </c>
      <c r="D42" s="1">
        <v>1.8878249811528578</v>
      </c>
      <c r="E42" s="1">
        <v>2.3195180149674921</v>
      </c>
      <c r="F42" s="1">
        <v>1.6285410749059974</v>
      </c>
      <c r="G42" s="1">
        <v>3.3569070772273077</v>
      </c>
      <c r="H42" s="1">
        <v>10.94775387479585</v>
      </c>
      <c r="I42" s="4">
        <v>-5.6173260215414134E-2</v>
      </c>
      <c r="J42" s="4">
        <v>1.6975604513793743E-3</v>
      </c>
      <c r="K42" s="36"/>
      <c r="L42" s="43"/>
    </row>
    <row r="43" spans="2:12" x14ac:dyDescent="0.3">
      <c r="B43" s="10" t="s">
        <v>56</v>
      </c>
      <c r="C43" s="1">
        <v>0.64879503911688186</v>
      </c>
      <c r="D43" s="1">
        <v>1.0085076197304093</v>
      </c>
      <c r="E43" s="1">
        <v>1.016455531565297</v>
      </c>
      <c r="F43" s="1">
        <v>0.72854739416064063</v>
      </c>
      <c r="G43" s="1">
        <v>2.1153809733898874</v>
      </c>
      <c r="H43" s="1">
        <v>5.5176865579631169</v>
      </c>
      <c r="I43" s="4">
        <v>3.6399455427560845E-2</v>
      </c>
      <c r="J43" s="4">
        <v>8.5557335239968939E-4</v>
      </c>
      <c r="K43" s="36"/>
      <c r="L43" s="43"/>
    </row>
    <row r="44" spans="2:12" x14ac:dyDescent="0.3">
      <c r="B44" s="10" t="s">
        <v>57</v>
      </c>
      <c r="C44" s="1">
        <v>3.5940260525040104</v>
      </c>
      <c r="D44" s="1">
        <v>3.2861157531945384</v>
      </c>
      <c r="E44" s="1">
        <v>2.5419198462754538</v>
      </c>
      <c r="F44" s="1">
        <v>3.1111939932028165</v>
      </c>
      <c r="G44" s="1">
        <v>4.9745658101193566</v>
      </c>
      <c r="H44" s="1">
        <v>17.507821455296174</v>
      </c>
      <c r="I44" s="4">
        <v>1.5191735725420763E-2</v>
      </c>
      <c r="J44" s="4">
        <v>2.714765570382928E-3</v>
      </c>
      <c r="K44" s="36"/>
      <c r="L44" s="43"/>
    </row>
    <row r="45" spans="2:12" x14ac:dyDescent="0.3">
      <c r="B45" s="11" t="s">
        <v>58</v>
      </c>
      <c r="C45" s="3">
        <v>2.8050762612180198</v>
      </c>
      <c r="D45" s="3">
        <v>3.0934013517030734</v>
      </c>
      <c r="E45" s="3">
        <v>2.0136784799292395</v>
      </c>
      <c r="F45" s="3">
        <v>2.8138511272461084</v>
      </c>
      <c r="G45" s="3">
        <v>6.4736349809577103</v>
      </c>
      <c r="H45" s="3">
        <v>17.199642201054154</v>
      </c>
      <c r="I45" s="5">
        <v>2.7295970296270289E-2</v>
      </c>
      <c r="J45" s="5">
        <v>2.6669792463643312E-3</v>
      </c>
      <c r="K45" s="36"/>
      <c r="L45" s="43"/>
    </row>
    <row r="46" spans="2:12" x14ac:dyDescent="0.3">
      <c r="B46" s="11" t="s">
        <v>59</v>
      </c>
      <c r="C46" s="3">
        <v>1.1802316839487452</v>
      </c>
      <c r="D46" s="3">
        <v>1.2041676894135522</v>
      </c>
      <c r="E46" s="3">
        <v>0.97907853426544</v>
      </c>
      <c r="F46" s="3">
        <v>1.2213551927263075</v>
      </c>
      <c r="G46" s="3">
        <v>2.7417080205511719</v>
      </c>
      <c r="H46" s="3">
        <v>7.3265411209052171</v>
      </c>
      <c r="I46" s="5">
        <v>0.10891633594137695</v>
      </c>
      <c r="J46" s="5">
        <v>1.1360546276882144E-3</v>
      </c>
      <c r="K46" s="36"/>
      <c r="L46" s="43"/>
    </row>
    <row r="47" spans="2:12" x14ac:dyDescent="0.3">
      <c r="B47" s="11" t="s">
        <v>60</v>
      </c>
      <c r="C47" s="3">
        <v>2.6406955121442062</v>
      </c>
      <c r="D47" s="3">
        <v>3.2376920508419689</v>
      </c>
      <c r="E47" s="3">
        <v>2.2734852305906559</v>
      </c>
      <c r="F47" s="3">
        <v>2.5863660900237235</v>
      </c>
      <c r="G47" s="3">
        <v>5.2475005247672355</v>
      </c>
      <c r="H47" s="3">
        <v>15.985739408367792</v>
      </c>
      <c r="I47" s="5">
        <v>3.8034875575147176E-2</v>
      </c>
      <c r="J47" s="5">
        <v>2.4787512868896969E-3</v>
      </c>
      <c r="K47" s="36"/>
      <c r="L47" s="43"/>
    </row>
    <row r="48" spans="2:12" x14ac:dyDescent="0.3">
      <c r="B48" s="10" t="s">
        <v>61</v>
      </c>
      <c r="C48" s="1">
        <v>2.5119334390550483</v>
      </c>
      <c r="D48" s="1">
        <v>3.1886660246700851</v>
      </c>
      <c r="E48" s="1">
        <v>1.5008016704472773</v>
      </c>
      <c r="F48" s="1">
        <v>2.2782519832254553</v>
      </c>
      <c r="G48" s="1">
        <v>4.3809872375947307</v>
      </c>
      <c r="H48" s="1">
        <v>13.860640354992597</v>
      </c>
      <c r="I48" s="4">
        <v>1.2043170686916405E-2</v>
      </c>
      <c r="J48" s="4">
        <v>2.1492330907802006E-3</v>
      </c>
      <c r="K48" s="36"/>
      <c r="L48" s="43"/>
    </row>
    <row r="49" spans="2:12" x14ac:dyDescent="0.3">
      <c r="B49" s="10" t="s">
        <v>62</v>
      </c>
      <c r="C49" s="1">
        <v>3.7062509835526556</v>
      </c>
      <c r="D49" s="1">
        <v>4.5038114559193012</v>
      </c>
      <c r="E49" s="1">
        <v>2.7311171492632735</v>
      </c>
      <c r="F49" s="1">
        <v>3.6378226428636435</v>
      </c>
      <c r="G49" s="1">
        <v>7.2131339758598259</v>
      </c>
      <c r="H49" s="1">
        <v>21.792136207458697</v>
      </c>
      <c r="I49" s="4">
        <v>1.8644653883302054E-2</v>
      </c>
      <c r="J49" s="4">
        <v>3.3790920950480569E-3</v>
      </c>
      <c r="K49" s="36"/>
      <c r="L49" s="43"/>
    </row>
    <row r="50" spans="2:12" x14ac:dyDescent="0.3">
      <c r="B50" s="10" t="s">
        <v>63</v>
      </c>
      <c r="C50" s="1">
        <v>0.74836541106446974</v>
      </c>
      <c r="D50" s="1">
        <v>1.1356255997618017</v>
      </c>
      <c r="E50" s="1">
        <v>0.72108287694731754</v>
      </c>
      <c r="F50" s="1">
        <v>1.0586735582555817</v>
      </c>
      <c r="G50" s="1">
        <v>2.6883665170705799</v>
      </c>
      <c r="H50" s="1">
        <v>6.3521139630997503</v>
      </c>
      <c r="I50" s="4">
        <v>3.4581603306124364E-2</v>
      </c>
      <c r="J50" s="4">
        <v>9.8495979812241786E-4</v>
      </c>
      <c r="K50" s="36"/>
      <c r="L50" s="43"/>
    </row>
    <row r="51" spans="2:12" x14ac:dyDescent="0.3">
      <c r="B51" s="11" t="s">
        <v>64</v>
      </c>
      <c r="C51" s="3">
        <v>1.4935810730490231</v>
      </c>
      <c r="D51" s="3">
        <v>1.9027606571415343</v>
      </c>
      <c r="E51" s="3">
        <v>1.193715763032331</v>
      </c>
      <c r="F51" s="3">
        <v>1.5314551768498939</v>
      </c>
      <c r="G51" s="3">
        <v>2.9945101675551986</v>
      </c>
      <c r="H51" s="3">
        <v>9.1160228376279804</v>
      </c>
      <c r="I51" s="5">
        <v>2.6045484694799947E-2</v>
      </c>
      <c r="J51" s="5">
        <v>1.413531946370781E-3</v>
      </c>
      <c r="K51" s="36"/>
      <c r="L51" s="43"/>
    </row>
    <row r="52" spans="2:12" x14ac:dyDescent="0.3">
      <c r="B52" s="11" t="s">
        <v>65</v>
      </c>
      <c r="C52" s="3">
        <v>1.6130289624988097</v>
      </c>
      <c r="D52" s="3">
        <v>1.5858175174306888</v>
      </c>
      <c r="E52" s="3">
        <v>1.3449272255730444</v>
      </c>
      <c r="F52" s="3">
        <v>1.3809573404452931</v>
      </c>
      <c r="G52" s="3">
        <v>2.5688265974523627</v>
      </c>
      <c r="H52" s="3">
        <v>8.493557643400198</v>
      </c>
      <c r="I52" s="5">
        <v>5.5157005232973288E-2</v>
      </c>
      <c r="J52" s="5">
        <v>1.3170123946740666E-3</v>
      </c>
      <c r="K52" s="36"/>
      <c r="L52" s="43"/>
    </row>
    <row r="53" spans="2:12" x14ac:dyDescent="0.3">
      <c r="B53" s="11" t="s">
        <v>66</v>
      </c>
      <c r="C53" s="3">
        <v>3.3620709127162431</v>
      </c>
      <c r="D53" s="3">
        <v>4.2646023205760164</v>
      </c>
      <c r="E53" s="3">
        <v>3.7209508992643467</v>
      </c>
      <c r="F53" s="3">
        <v>8.387662696095715</v>
      </c>
      <c r="G53" s="3">
        <v>5.9850581706928994</v>
      </c>
      <c r="H53" s="3">
        <v>25.720344999345219</v>
      </c>
      <c r="I53" s="5">
        <v>3.6023674845759857E-3</v>
      </c>
      <c r="J53" s="5">
        <v>3.9882007730591123E-3</v>
      </c>
      <c r="K53" s="36"/>
      <c r="L53" s="43"/>
    </row>
    <row r="54" spans="2:12" x14ac:dyDescent="0.3">
      <c r="B54" s="10" t="s">
        <v>67</v>
      </c>
      <c r="C54" s="1">
        <v>3.2880698071758614</v>
      </c>
      <c r="D54" s="1">
        <v>4.3063064634766546</v>
      </c>
      <c r="E54" s="1">
        <v>2.9738533946394781</v>
      </c>
      <c r="F54" s="1">
        <v>3.2089910505262962</v>
      </c>
      <c r="G54" s="1">
        <v>6.0291866028980463</v>
      </c>
      <c r="H54" s="1">
        <v>19.806407318716339</v>
      </c>
      <c r="I54" s="4">
        <v>-1.1302898761250457E-2</v>
      </c>
      <c r="J54" s="4">
        <v>3.0711846587609579E-3</v>
      </c>
      <c r="K54" s="36"/>
      <c r="L54" s="43"/>
    </row>
    <row r="55" spans="2:12" x14ac:dyDescent="0.3">
      <c r="B55" s="10" t="s">
        <v>68</v>
      </c>
      <c r="C55" s="1">
        <v>7.0264040376349559</v>
      </c>
      <c r="D55" s="1">
        <v>8.7361707729994755</v>
      </c>
      <c r="E55" s="1">
        <v>7.4328030318889589</v>
      </c>
      <c r="F55" s="1">
        <v>6.1651421667295665</v>
      </c>
      <c r="G55" s="1">
        <v>13.486271140245551</v>
      </c>
      <c r="H55" s="1">
        <v>42.846791149498507</v>
      </c>
      <c r="I55" s="4">
        <v>-2.7162117558834575E-2</v>
      </c>
      <c r="J55" s="4">
        <v>6.6438302281669444E-3</v>
      </c>
      <c r="K55" s="36"/>
      <c r="L55" s="43"/>
    </row>
    <row r="56" spans="2:12" x14ac:dyDescent="0.3">
      <c r="B56" s="10" t="s">
        <v>69</v>
      </c>
      <c r="C56" s="1">
        <v>4.3679946543858668</v>
      </c>
      <c r="D56" s="1">
        <v>4.7970437580357315</v>
      </c>
      <c r="E56" s="1">
        <v>2.6657447546383213</v>
      </c>
      <c r="F56" s="1">
        <v>5.1532486461856761</v>
      </c>
      <c r="G56" s="1">
        <v>6.0306920554579557</v>
      </c>
      <c r="H56" s="1">
        <v>23.014723868703552</v>
      </c>
      <c r="I56" s="4">
        <v>-1.6606963410526587E-2</v>
      </c>
      <c r="J56" s="4">
        <v>3.5686667316181882E-3</v>
      </c>
      <c r="K56" s="36"/>
      <c r="L56" s="43"/>
    </row>
    <row r="57" spans="2:12" x14ac:dyDescent="0.3">
      <c r="B57" s="11" t="s">
        <v>70</v>
      </c>
      <c r="C57" s="3">
        <v>77.118571268671275</v>
      </c>
      <c r="D57" s="3">
        <v>93.016627040961538</v>
      </c>
      <c r="E57" s="3">
        <v>49.598165267705369</v>
      </c>
      <c r="F57" s="3">
        <v>71.007996259803932</v>
      </c>
      <c r="G57" s="3">
        <v>89.164757615236951</v>
      </c>
      <c r="H57" s="3">
        <v>379.90611745237908</v>
      </c>
      <c r="I57" s="5">
        <v>3.8837364571047139E-2</v>
      </c>
      <c r="J57" s="5">
        <v>5.8908302798894654E-2</v>
      </c>
      <c r="K57" s="36"/>
      <c r="L57" s="43"/>
    </row>
    <row r="58" spans="2:12" x14ac:dyDescent="0.3">
      <c r="B58" s="11" t="s">
        <v>71</v>
      </c>
      <c r="C58" s="3">
        <v>2.1231769063391774</v>
      </c>
      <c r="D58" s="3">
        <v>2.9273045701233689</v>
      </c>
      <c r="E58" s="3">
        <v>2.5599853306776792</v>
      </c>
      <c r="F58" s="3">
        <v>2.2921016480636949</v>
      </c>
      <c r="G58" s="3">
        <v>5.0129387713037339</v>
      </c>
      <c r="H58" s="3">
        <v>14.915507226507653</v>
      </c>
      <c r="I58" s="5">
        <v>1.82471206109589E-2</v>
      </c>
      <c r="J58" s="5">
        <v>2.3128009151059592E-3</v>
      </c>
      <c r="K58" s="36"/>
      <c r="L58" s="43"/>
    </row>
    <row r="59" spans="2:12" x14ac:dyDescent="0.3">
      <c r="B59" s="11" t="s">
        <v>72</v>
      </c>
      <c r="C59" s="3">
        <v>0.66888789354561251</v>
      </c>
      <c r="D59" s="3">
        <v>0.7988667077433258</v>
      </c>
      <c r="E59" s="3">
        <v>0.75897032819370513</v>
      </c>
      <c r="F59" s="3">
        <v>0.73205136052882092</v>
      </c>
      <c r="G59" s="3">
        <v>1.4385812280543659</v>
      </c>
      <c r="H59" s="3">
        <v>4.3973575180658306</v>
      </c>
      <c r="I59" s="5">
        <v>8.1319450060857168E-3</v>
      </c>
      <c r="J59" s="5">
        <v>6.8185495386682837E-4</v>
      </c>
      <c r="K59" s="36"/>
      <c r="L59" s="43"/>
    </row>
    <row r="60" spans="2:12" x14ac:dyDescent="0.3">
      <c r="B60" s="10" t="s">
        <v>73</v>
      </c>
      <c r="C60" s="1">
        <v>2.6445479095746616</v>
      </c>
      <c r="D60" s="1">
        <v>3.4943929247789502</v>
      </c>
      <c r="E60" s="1">
        <v>2.1319031382057885</v>
      </c>
      <c r="F60" s="1">
        <v>2.6320595674520972</v>
      </c>
      <c r="G60" s="1">
        <v>5.2598016270601935</v>
      </c>
      <c r="H60" s="1">
        <v>16.162705167071692</v>
      </c>
      <c r="I60" s="4">
        <v>5.4342296123486511E-2</v>
      </c>
      <c r="J60" s="4">
        <v>2.506191625488804E-3</v>
      </c>
      <c r="K60" s="36"/>
      <c r="L60" s="43"/>
    </row>
    <row r="61" spans="2:12" x14ac:dyDescent="0.3">
      <c r="B61" s="10" t="s">
        <v>74</v>
      </c>
      <c r="C61" s="1">
        <v>7.9959529633452107</v>
      </c>
      <c r="D61" s="1">
        <v>10.197075293148728</v>
      </c>
      <c r="E61" s="1">
        <v>6.4828430519204803</v>
      </c>
      <c r="F61" s="1">
        <v>7.458480438192149</v>
      </c>
      <c r="G61" s="1">
        <v>11.488101983805199</v>
      </c>
      <c r="H61" s="1">
        <v>43.62245373041177</v>
      </c>
      <c r="I61" s="4">
        <v>5.1536184191804946E-3</v>
      </c>
      <c r="J61" s="4">
        <v>6.7641045909295769E-3</v>
      </c>
      <c r="K61" s="36"/>
      <c r="L61" s="43"/>
    </row>
    <row r="62" spans="2:12" x14ac:dyDescent="0.3">
      <c r="B62" s="10" t="s">
        <v>75</v>
      </c>
      <c r="C62" s="1">
        <v>85.951675427713923</v>
      </c>
      <c r="D62" s="1">
        <v>106.9559335903394</v>
      </c>
      <c r="E62" s="1">
        <v>82.673712252209484</v>
      </c>
      <c r="F62" s="1">
        <v>82.612547300354635</v>
      </c>
      <c r="G62" s="1">
        <v>108.6903411321896</v>
      </c>
      <c r="H62" s="1">
        <v>466.88420970280708</v>
      </c>
      <c r="I62" s="4">
        <v>2.8230577232392529E-2</v>
      </c>
      <c r="J62" s="4">
        <v>7.2395139571931513E-2</v>
      </c>
      <c r="K62" s="36"/>
      <c r="L62" s="43"/>
    </row>
    <row r="63" spans="2:12" x14ac:dyDescent="0.3">
      <c r="B63" s="11" t="s">
        <v>76</v>
      </c>
      <c r="C63" s="3">
        <v>2.198317585983947</v>
      </c>
      <c r="D63" s="3">
        <v>2.0099063400667396</v>
      </c>
      <c r="E63" s="3">
        <v>1.3343562885518931</v>
      </c>
      <c r="F63" s="3">
        <v>1.8940960358435206</v>
      </c>
      <c r="G63" s="3">
        <v>3.7860369583005298</v>
      </c>
      <c r="H63" s="3">
        <v>11.222713208746629</v>
      </c>
      <c r="I63" s="5">
        <v>3.7205493150262336E-2</v>
      </c>
      <c r="J63" s="5">
        <v>1.7401956892912386E-3</v>
      </c>
      <c r="K63" s="36"/>
      <c r="L63" s="43"/>
    </row>
    <row r="64" spans="2:12" x14ac:dyDescent="0.3">
      <c r="B64" s="11" t="s">
        <v>77</v>
      </c>
      <c r="C64" s="3">
        <v>1.0358313384491515</v>
      </c>
      <c r="D64" s="3">
        <v>1.154029162073811</v>
      </c>
      <c r="E64" s="3">
        <v>0.67695698379002922</v>
      </c>
      <c r="F64" s="3">
        <v>1.2715762956704761</v>
      </c>
      <c r="G64" s="3">
        <v>2.1295797623601049</v>
      </c>
      <c r="H64" s="3">
        <v>6.2679735423435723</v>
      </c>
      <c r="I64" s="5">
        <v>-4.9440745172436462E-2</v>
      </c>
      <c r="J64" s="5">
        <v>9.7191297114113703E-4</v>
      </c>
      <c r="K64" s="36"/>
      <c r="L64" s="43"/>
    </row>
    <row r="65" spans="2:12" x14ac:dyDescent="0.3">
      <c r="B65" s="11" t="s">
        <v>78</v>
      </c>
      <c r="C65" s="3">
        <v>2.5594397969902545</v>
      </c>
      <c r="D65" s="3">
        <v>2.3221607324369153</v>
      </c>
      <c r="E65" s="3">
        <v>6.5525272995655426</v>
      </c>
      <c r="F65" s="3">
        <v>2.2154047574133489</v>
      </c>
      <c r="G65" s="3">
        <v>4.7944948776638441</v>
      </c>
      <c r="H65" s="3">
        <v>18.444027464069904</v>
      </c>
      <c r="I65" s="5">
        <v>7.0818474842199608E-2</v>
      </c>
      <c r="J65" s="5">
        <v>2.8599338225206434E-3</v>
      </c>
      <c r="K65" s="36"/>
      <c r="L65" s="43"/>
    </row>
    <row r="66" spans="2:12" x14ac:dyDescent="0.3">
      <c r="B66" s="10" t="s">
        <v>79</v>
      </c>
      <c r="C66" s="1">
        <v>1.5758314165100735</v>
      </c>
      <c r="D66" s="1">
        <v>2.152078214842001</v>
      </c>
      <c r="E66" s="1">
        <v>1.3414529904797781</v>
      </c>
      <c r="F66" s="1">
        <v>1.5746124314963565</v>
      </c>
      <c r="G66" s="1">
        <v>3.3879927635875986</v>
      </c>
      <c r="H66" s="1">
        <v>10.031967816915808</v>
      </c>
      <c r="I66" s="4">
        <v>8.8708362109795935E-2</v>
      </c>
      <c r="J66" s="4">
        <v>1.5555585200644202E-3</v>
      </c>
      <c r="K66" s="36"/>
      <c r="L66" s="43"/>
    </row>
    <row r="67" spans="2:12" x14ac:dyDescent="0.3">
      <c r="B67" s="10" t="s">
        <v>80</v>
      </c>
      <c r="C67" s="1">
        <v>2.5592788693506288</v>
      </c>
      <c r="D67" s="1">
        <v>4.2808433169151456</v>
      </c>
      <c r="E67" s="1">
        <v>1.9189245251492153</v>
      </c>
      <c r="F67" s="1">
        <v>3.2751786908011487</v>
      </c>
      <c r="G67" s="1">
        <v>5.3436133289602852</v>
      </c>
      <c r="H67" s="1">
        <v>17.377838731176421</v>
      </c>
      <c r="I67" s="4">
        <v>2.8257140833115812E-2</v>
      </c>
      <c r="J67" s="4">
        <v>2.6946104285746853E-3</v>
      </c>
      <c r="K67" s="36"/>
      <c r="L67" s="43"/>
    </row>
    <row r="68" spans="2:12" x14ac:dyDescent="0.3">
      <c r="B68" s="10" t="s">
        <v>81</v>
      </c>
      <c r="C68" s="1">
        <v>8.6677406620223287</v>
      </c>
      <c r="D68" s="1">
        <v>10.406166054833166</v>
      </c>
      <c r="E68" s="1">
        <v>9.0680245947527442</v>
      </c>
      <c r="F68" s="1">
        <v>7.5944530769779153</v>
      </c>
      <c r="G68" s="1">
        <v>12.698559786706396</v>
      </c>
      <c r="H68" s="1">
        <v>48.43494417529255</v>
      </c>
      <c r="I68" s="4">
        <v>2.9937477258011436E-2</v>
      </c>
      <c r="J68" s="4">
        <v>7.5103301222395856E-3</v>
      </c>
      <c r="K68" s="36"/>
      <c r="L68" s="43"/>
    </row>
    <row r="69" spans="2:12" x14ac:dyDescent="0.3">
      <c r="B69" s="11" t="s">
        <v>82</v>
      </c>
      <c r="C69" s="3">
        <v>8.904196655747306</v>
      </c>
      <c r="D69" s="3">
        <v>11.38687968811495</v>
      </c>
      <c r="E69" s="3">
        <v>7.9781902296333396</v>
      </c>
      <c r="F69" s="3">
        <v>9.0030880621477642</v>
      </c>
      <c r="G69" s="3">
        <v>13.87938708439537</v>
      </c>
      <c r="H69" s="3">
        <v>51.151741720038736</v>
      </c>
      <c r="I69" s="5">
        <v>1.9092696556390232E-2</v>
      </c>
      <c r="J69" s="5">
        <v>7.9315971802233591E-3</v>
      </c>
      <c r="K69" s="36"/>
      <c r="L69" s="43"/>
    </row>
    <row r="70" spans="2:12" x14ac:dyDescent="0.3">
      <c r="B70" s="11" t="s">
        <v>83</v>
      </c>
      <c r="C70" s="3">
        <v>0.72352740554327866</v>
      </c>
      <c r="D70" s="3">
        <v>1.6147604773043518</v>
      </c>
      <c r="E70" s="3">
        <v>0.7421683265250153</v>
      </c>
      <c r="F70" s="3">
        <v>0.90376149153984353</v>
      </c>
      <c r="G70" s="3">
        <v>1.8064561508032089</v>
      </c>
      <c r="H70" s="3">
        <v>5.7906738517156979</v>
      </c>
      <c r="I70" s="5">
        <v>-4.4558820788840436E-2</v>
      </c>
      <c r="J70" s="5">
        <v>8.9790280544579254E-4</v>
      </c>
      <c r="K70" s="36"/>
      <c r="L70" s="43"/>
    </row>
    <row r="71" spans="2:12" x14ac:dyDescent="0.3">
      <c r="B71" s="11" t="s">
        <v>84</v>
      </c>
      <c r="C71" s="3">
        <v>2.0066540047328543</v>
      </c>
      <c r="D71" s="3">
        <v>2.1257543461593387</v>
      </c>
      <c r="E71" s="3">
        <v>1.4974866092245187</v>
      </c>
      <c r="F71" s="3">
        <v>1.7877226313144796</v>
      </c>
      <c r="G71" s="3">
        <v>3.6337766807040932</v>
      </c>
      <c r="H71" s="3">
        <v>11.051394272135283</v>
      </c>
      <c r="I71" s="5">
        <v>-5.7391002047274542E-3</v>
      </c>
      <c r="J71" s="5">
        <v>1.7136309478209969E-3</v>
      </c>
      <c r="K71" s="36"/>
      <c r="L71" s="43"/>
    </row>
    <row r="72" spans="2:12" x14ac:dyDescent="0.3">
      <c r="B72" s="10" t="s">
        <v>85</v>
      </c>
      <c r="C72" s="1">
        <v>2.8173567576139265</v>
      </c>
      <c r="D72" s="1">
        <v>2.7957216921958778</v>
      </c>
      <c r="E72" s="1">
        <v>2.6012086262741549</v>
      </c>
      <c r="F72" s="1">
        <v>2.4125946864316585</v>
      </c>
      <c r="G72" s="1">
        <v>4.3059776977760809</v>
      </c>
      <c r="H72" s="1">
        <v>14.932859460291699</v>
      </c>
      <c r="I72" s="4">
        <v>2.6239156026066635E-2</v>
      </c>
      <c r="J72" s="4">
        <v>2.3154915552273721E-3</v>
      </c>
      <c r="K72" s="36"/>
      <c r="L72" s="43"/>
    </row>
    <row r="73" spans="2:12" x14ac:dyDescent="0.3">
      <c r="B73" s="10" t="s">
        <v>86</v>
      </c>
      <c r="C73" s="1">
        <v>1.218246954424975</v>
      </c>
      <c r="D73" s="1">
        <v>1.4490190666095546</v>
      </c>
      <c r="E73" s="1">
        <v>1.0992748604273883</v>
      </c>
      <c r="F73" s="1">
        <v>1.169514177955846</v>
      </c>
      <c r="G73" s="1">
        <v>2.1566062307353642</v>
      </c>
      <c r="H73" s="1">
        <v>7.0926612901531279</v>
      </c>
      <c r="I73" s="4">
        <v>-1.2807200594065482E-2</v>
      </c>
      <c r="J73" s="4">
        <v>1.0997891840546954E-3</v>
      </c>
      <c r="K73" s="36"/>
      <c r="L73" s="43"/>
    </row>
    <row r="74" spans="2:12" x14ac:dyDescent="0.3">
      <c r="B74" s="10" t="s">
        <v>87</v>
      </c>
      <c r="C74" s="1">
        <v>2.4276982922238433</v>
      </c>
      <c r="D74" s="1">
        <v>2.7629505317415837</v>
      </c>
      <c r="E74" s="1">
        <v>1.9612045307748409</v>
      </c>
      <c r="F74" s="1">
        <v>2.2451839680799019</v>
      </c>
      <c r="G74" s="1">
        <v>4.0175905836171903</v>
      </c>
      <c r="H74" s="1">
        <v>13.41462790643736</v>
      </c>
      <c r="I74" s="4">
        <v>3.2583934579399454E-2</v>
      </c>
      <c r="J74" s="4">
        <v>2.0800743298006233E-3</v>
      </c>
      <c r="K74" s="36"/>
      <c r="L74" s="43"/>
    </row>
    <row r="75" spans="2:12" x14ac:dyDescent="0.3">
      <c r="B75" s="11" t="s">
        <v>88</v>
      </c>
      <c r="C75" s="3">
        <v>10.228174388499943</v>
      </c>
      <c r="D75" s="3">
        <v>13.045916067053522</v>
      </c>
      <c r="E75" s="3">
        <v>10.025085898926704</v>
      </c>
      <c r="F75" s="3">
        <v>9.3954029552076364</v>
      </c>
      <c r="G75" s="3">
        <v>16.259775073318849</v>
      </c>
      <c r="H75" s="3">
        <v>58.954354383006653</v>
      </c>
      <c r="I75" s="5">
        <v>6.8770192245096728E-2</v>
      </c>
      <c r="J75" s="5">
        <v>9.1414715366957035E-3</v>
      </c>
      <c r="K75" s="36"/>
      <c r="L75" s="43"/>
    </row>
    <row r="76" spans="2:12" x14ac:dyDescent="0.3">
      <c r="B76" s="11" t="s">
        <v>89</v>
      </c>
      <c r="C76" s="3">
        <v>2.6308180300709449</v>
      </c>
      <c r="D76" s="3">
        <v>3.2690362896210989</v>
      </c>
      <c r="E76" s="3">
        <v>1.7613404682703295</v>
      </c>
      <c r="F76" s="3">
        <v>2.6332963949028172</v>
      </c>
      <c r="G76" s="3">
        <v>4.8499081118193788</v>
      </c>
      <c r="H76" s="3">
        <v>15.144399294684568</v>
      </c>
      <c r="I76" s="5">
        <v>-3.4731101957563348E-2</v>
      </c>
      <c r="J76" s="5">
        <v>2.3482929554838588E-3</v>
      </c>
      <c r="K76" s="36"/>
      <c r="L76" s="43"/>
    </row>
    <row r="77" spans="2:12" x14ac:dyDescent="0.3">
      <c r="B77" s="11" t="s">
        <v>90</v>
      </c>
      <c r="C77" s="3">
        <v>0.82139312443780033</v>
      </c>
      <c r="D77" s="3">
        <v>0.89895783234378235</v>
      </c>
      <c r="E77" s="3">
        <v>0.73960119541393432</v>
      </c>
      <c r="F77" s="3">
        <v>0.74508481731107612</v>
      </c>
      <c r="G77" s="3">
        <v>2.371146786350776</v>
      </c>
      <c r="H77" s="3">
        <v>5.576183755857369</v>
      </c>
      <c r="I77" s="5">
        <v>3.9601381691528381E-2</v>
      </c>
      <c r="J77" s="5">
        <v>8.6464393717876548E-4</v>
      </c>
      <c r="K77" s="36"/>
      <c r="L77" s="43"/>
    </row>
    <row r="78" spans="2:12" x14ac:dyDescent="0.3">
      <c r="B78" s="10" t="s">
        <v>91</v>
      </c>
      <c r="C78" s="1">
        <v>2.4832006768368169</v>
      </c>
      <c r="D78" s="1">
        <v>3.5088867876179153</v>
      </c>
      <c r="E78" s="1">
        <v>1.7063538890144792</v>
      </c>
      <c r="F78" s="1">
        <v>2.5980851811573014</v>
      </c>
      <c r="G78" s="1">
        <v>4.1922610633975879</v>
      </c>
      <c r="H78" s="1">
        <v>14.4887875980241</v>
      </c>
      <c r="I78" s="4">
        <v>0.14132531703492091</v>
      </c>
      <c r="J78" s="4">
        <v>2.2466337018651984E-3</v>
      </c>
      <c r="K78" s="36"/>
      <c r="L78" s="43"/>
    </row>
    <row r="79" spans="2:12" x14ac:dyDescent="0.3">
      <c r="B79" s="10" t="s">
        <v>92</v>
      </c>
      <c r="C79" s="1">
        <v>4.4073398745128749</v>
      </c>
      <c r="D79" s="1">
        <v>3.9456895604176485</v>
      </c>
      <c r="E79" s="1">
        <v>2.9535960829605665</v>
      </c>
      <c r="F79" s="1">
        <v>3.5563524921983358</v>
      </c>
      <c r="G79" s="1">
        <v>6.3566233100334637</v>
      </c>
      <c r="H79" s="1">
        <v>21.219601320122887</v>
      </c>
      <c r="I79" s="4">
        <v>2.8380244224907258E-2</v>
      </c>
      <c r="J79" s="4">
        <v>3.2903147446534911E-3</v>
      </c>
      <c r="K79" s="36"/>
      <c r="L79" s="43"/>
    </row>
    <row r="80" spans="2:12" x14ac:dyDescent="0.3">
      <c r="B80" s="10" t="s">
        <v>93</v>
      </c>
      <c r="C80" s="1">
        <v>3.7008642295296585</v>
      </c>
      <c r="D80" s="1">
        <v>5.5838069230303411</v>
      </c>
      <c r="E80" s="1">
        <v>3.3277449194825541</v>
      </c>
      <c r="F80" s="1">
        <v>3.7901668573548135</v>
      </c>
      <c r="G80" s="1">
        <v>6.2795098617186955</v>
      </c>
      <c r="H80" s="1">
        <v>22.682092791116062</v>
      </c>
      <c r="I80" s="4">
        <v>5.4947086979391324E-2</v>
      </c>
      <c r="J80" s="4">
        <v>3.5170889039952817E-3</v>
      </c>
      <c r="K80" s="36"/>
      <c r="L80" s="43"/>
    </row>
    <row r="81" spans="2:12" x14ac:dyDescent="0.3">
      <c r="B81" s="11" t="s">
        <v>94</v>
      </c>
      <c r="C81" s="3">
        <v>0.51252388724497699</v>
      </c>
      <c r="D81" s="3">
        <v>0.62236082556241168</v>
      </c>
      <c r="E81" s="3">
        <v>0.51542141019532828</v>
      </c>
      <c r="F81" s="3">
        <v>0.60587139598690887</v>
      </c>
      <c r="G81" s="3">
        <v>1.5821610129679775</v>
      </c>
      <c r="H81" s="3">
        <v>3.8383385319576031</v>
      </c>
      <c r="I81" s="5">
        <v>-5.0405813933618204E-2</v>
      </c>
      <c r="J81" s="5">
        <v>5.9517338125929492E-4</v>
      </c>
      <c r="K81" s="36"/>
      <c r="L81" s="43"/>
    </row>
    <row r="82" spans="2:12" x14ac:dyDescent="0.3">
      <c r="B82" s="11" t="s">
        <v>95</v>
      </c>
      <c r="C82" s="3">
        <v>292.09108272723734</v>
      </c>
      <c r="D82" s="3">
        <v>332.78949743701554</v>
      </c>
      <c r="E82" s="3">
        <v>291.09267352465901</v>
      </c>
      <c r="F82" s="3">
        <v>259.10218387822124</v>
      </c>
      <c r="G82" s="3">
        <v>354.53894725300938</v>
      </c>
      <c r="H82" s="3">
        <v>1529.6143848201425</v>
      </c>
      <c r="I82" s="5">
        <v>5.029678930539272E-2</v>
      </c>
      <c r="J82" s="5">
        <v>0.23718224900083312</v>
      </c>
      <c r="K82" s="36"/>
      <c r="L82" s="43"/>
    </row>
    <row r="83" spans="2:12" x14ac:dyDescent="0.3">
      <c r="B83" s="11" t="s">
        <v>96</v>
      </c>
      <c r="C83" s="3">
        <v>69.839678828864336</v>
      </c>
      <c r="D83" s="3">
        <v>68.221039863305734</v>
      </c>
      <c r="E83" s="3">
        <v>54.184244533538092</v>
      </c>
      <c r="F83" s="3">
        <v>54.116696821720303</v>
      </c>
      <c r="G83" s="3">
        <v>89.214444496699386</v>
      </c>
      <c r="H83" s="3">
        <v>335.57610454412782</v>
      </c>
      <c r="I83" s="5">
        <v>6.193120063552171E-2</v>
      </c>
      <c r="J83" s="5">
        <v>5.2034483969679537E-2</v>
      </c>
      <c r="K83" s="36"/>
      <c r="L83" s="43"/>
    </row>
    <row r="84" spans="2:12" x14ac:dyDescent="0.3">
      <c r="B84" s="10" t="s">
        <v>97</v>
      </c>
      <c r="C84" s="1">
        <v>8.2532145744287746</v>
      </c>
      <c r="D84" s="1">
        <v>7.981959139370808</v>
      </c>
      <c r="E84" s="1">
        <v>4.5258318497349386</v>
      </c>
      <c r="F84" s="1">
        <v>6.6112401284623834</v>
      </c>
      <c r="G84" s="1">
        <v>13.510352945542667</v>
      </c>
      <c r="H84" s="1">
        <v>40.882598637539573</v>
      </c>
      <c r="I84" s="4">
        <v>-3.5202675642747039E-2</v>
      </c>
      <c r="J84" s="4">
        <v>6.3392622258780576E-3</v>
      </c>
      <c r="K84" s="36"/>
      <c r="L84" s="43"/>
    </row>
    <row r="85" spans="2:12" x14ac:dyDescent="0.3">
      <c r="B85" s="10" t="s">
        <v>98</v>
      </c>
      <c r="C85" s="1">
        <v>1.3414613707801957</v>
      </c>
      <c r="D85" s="1">
        <v>1.2107618723199567</v>
      </c>
      <c r="E85" s="1">
        <v>0.83178533677472166</v>
      </c>
      <c r="F85" s="1">
        <v>1.1592511582046401</v>
      </c>
      <c r="G85" s="1">
        <v>4.5063983295864576</v>
      </c>
      <c r="H85" s="1">
        <v>9.0496580676659715</v>
      </c>
      <c r="I85" s="4">
        <v>5.5356201003404992E-2</v>
      </c>
      <c r="J85" s="4">
        <v>1.4032414146196281E-3</v>
      </c>
      <c r="K85" s="36"/>
      <c r="L85" s="43"/>
    </row>
    <row r="86" spans="2:12" x14ac:dyDescent="0.3">
      <c r="B86" s="10" t="s">
        <v>99</v>
      </c>
      <c r="C86" s="1">
        <v>1.7545495801091073</v>
      </c>
      <c r="D86" s="1">
        <v>1.7320640657316326</v>
      </c>
      <c r="E86" s="1">
        <v>1.3048018100815868</v>
      </c>
      <c r="F86" s="1">
        <v>1.6354274326100826</v>
      </c>
      <c r="G86" s="1">
        <v>3.134447290865066</v>
      </c>
      <c r="H86" s="1">
        <v>9.5612901793974761</v>
      </c>
      <c r="I86" s="4">
        <v>9.4580069054700955E-2</v>
      </c>
      <c r="J86" s="4">
        <v>1.4825751709740393E-3</v>
      </c>
      <c r="K86" s="36"/>
      <c r="L86" s="43"/>
    </row>
    <row r="87" spans="2:12" x14ac:dyDescent="0.3">
      <c r="B87" s="11" t="s">
        <v>100</v>
      </c>
      <c r="C87" s="3">
        <v>85.526333639928311</v>
      </c>
      <c r="D87" s="3">
        <v>103.28452293560925</v>
      </c>
      <c r="E87" s="3">
        <v>77.242924062209923</v>
      </c>
      <c r="F87" s="3">
        <v>81.553520860521871</v>
      </c>
      <c r="G87" s="3">
        <v>113.35277210655605</v>
      </c>
      <c r="H87" s="3">
        <v>460.96007360482542</v>
      </c>
      <c r="I87" s="5">
        <v>1.0418692246220385E-2</v>
      </c>
      <c r="J87" s="5">
        <v>7.1476542089421877E-2</v>
      </c>
      <c r="K87" s="36"/>
      <c r="L87" s="43"/>
    </row>
    <row r="88" spans="2:12" x14ac:dyDescent="0.3">
      <c r="B88" s="11" t="s">
        <v>101</v>
      </c>
      <c r="C88" s="3">
        <v>1.1946969910531422</v>
      </c>
      <c r="D88" s="3">
        <v>1.8686286130700611</v>
      </c>
      <c r="E88" s="3">
        <v>1.6009780495457244</v>
      </c>
      <c r="F88" s="3">
        <v>1.3287239425458843</v>
      </c>
      <c r="G88" s="3">
        <v>2.3164716115969064</v>
      </c>
      <c r="H88" s="3">
        <v>8.3094992078117187</v>
      </c>
      <c r="I88" s="5">
        <v>-2.1448928260747957E-2</v>
      </c>
      <c r="J88" s="5">
        <v>1.2884722644728305E-3</v>
      </c>
      <c r="K88" s="36"/>
      <c r="L88" s="43"/>
    </row>
    <row r="89" spans="2:12" x14ac:dyDescent="0.3">
      <c r="B89" s="11" t="s">
        <v>102</v>
      </c>
      <c r="C89" s="3">
        <v>6.2697543738542034</v>
      </c>
      <c r="D89" s="3">
        <v>8.3124676359333112</v>
      </c>
      <c r="E89" s="3">
        <v>5.2614395173491451</v>
      </c>
      <c r="F89" s="3">
        <v>6.1164801109178075</v>
      </c>
      <c r="G89" s="3">
        <v>9.9635008013514277</v>
      </c>
      <c r="H89" s="3">
        <v>35.923642439405896</v>
      </c>
      <c r="I89" s="5">
        <v>3.5762439180680561E-2</v>
      </c>
      <c r="J89" s="5">
        <v>5.5703256916493568E-3</v>
      </c>
      <c r="K89" s="36"/>
      <c r="L89" s="43"/>
    </row>
    <row r="90" spans="2:12" x14ac:dyDescent="0.3">
      <c r="B90" s="10" t="s">
        <v>103</v>
      </c>
      <c r="C90" s="1">
        <v>42.088656982181021</v>
      </c>
      <c r="D90" s="1">
        <v>49.943151983451216</v>
      </c>
      <c r="E90" s="1">
        <v>31.160477748569946</v>
      </c>
      <c r="F90" s="1">
        <v>37.07671197554756</v>
      </c>
      <c r="G90" s="1">
        <v>51.935729921777657</v>
      </c>
      <c r="H90" s="1">
        <v>212.2047286115274</v>
      </c>
      <c r="I90" s="4">
        <v>-1.1071397686278628E-2</v>
      </c>
      <c r="J90" s="4">
        <v>3.2904498859437456E-2</v>
      </c>
      <c r="K90" s="36"/>
      <c r="L90" s="43"/>
    </row>
    <row r="91" spans="2:12" x14ac:dyDescent="0.3">
      <c r="B91" s="10" t="s">
        <v>104</v>
      </c>
      <c r="C91" s="1">
        <v>3.0263928738058765</v>
      </c>
      <c r="D91" s="1">
        <v>2.9798006796529917</v>
      </c>
      <c r="E91" s="1">
        <v>2.040452684971469</v>
      </c>
      <c r="F91" s="1">
        <v>2.8153372117166104</v>
      </c>
      <c r="G91" s="1">
        <v>5.3218816889985678</v>
      </c>
      <c r="H91" s="1">
        <v>16.183865139145517</v>
      </c>
      <c r="I91" s="4">
        <v>4.6099697769783621E-3</v>
      </c>
      <c r="J91" s="4">
        <v>2.5094726941130739E-3</v>
      </c>
      <c r="K91" s="36"/>
      <c r="L91" s="43"/>
    </row>
    <row r="92" spans="2:12" x14ac:dyDescent="0.3">
      <c r="B92" s="10" t="s">
        <v>105</v>
      </c>
      <c r="C92" s="1">
        <v>0.27496156396532162</v>
      </c>
      <c r="D92" s="1">
        <v>0.34169171062543441</v>
      </c>
      <c r="E92" s="1">
        <v>0.32073490559896883</v>
      </c>
      <c r="F92" s="1">
        <v>0.30827679563391697</v>
      </c>
      <c r="G92" s="1">
        <v>0.6936269463322533</v>
      </c>
      <c r="H92" s="1">
        <v>1.9392919221558951</v>
      </c>
      <c r="I92" s="4">
        <v>9.3152132820808475E-3</v>
      </c>
      <c r="J92" s="4">
        <v>3.0070691288652346E-4</v>
      </c>
      <c r="K92" s="36"/>
      <c r="L92" s="43"/>
    </row>
    <row r="93" spans="2:12" x14ac:dyDescent="0.3">
      <c r="B93" s="11" t="s">
        <v>106</v>
      </c>
      <c r="C93" s="3">
        <v>2.2877237574475062</v>
      </c>
      <c r="D93" s="3">
        <v>3.238036602744085</v>
      </c>
      <c r="E93" s="3">
        <v>1.8175587218466971</v>
      </c>
      <c r="F93" s="3">
        <v>2.5782853983459191</v>
      </c>
      <c r="G93" s="3">
        <v>4.1485244073737686</v>
      </c>
      <c r="H93" s="3">
        <v>14.070128887757976</v>
      </c>
      <c r="I93" s="5">
        <v>4.8790482179672523E-3</v>
      </c>
      <c r="J93" s="5">
        <v>2.1817164158811344E-3</v>
      </c>
      <c r="K93" s="36"/>
      <c r="L93" s="43"/>
    </row>
    <row r="94" spans="2:12" x14ac:dyDescent="0.3">
      <c r="B94" s="11" t="s">
        <v>107</v>
      </c>
      <c r="C94" s="3">
        <v>1.0783533068740268</v>
      </c>
      <c r="D94" s="3">
        <v>1.1258151343184091</v>
      </c>
      <c r="E94" s="3">
        <v>0.97097403315675523</v>
      </c>
      <c r="F94" s="3">
        <v>0.98444584406944469</v>
      </c>
      <c r="G94" s="3">
        <v>1.8451532809710867</v>
      </c>
      <c r="H94" s="3">
        <v>6.0047415993897229</v>
      </c>
      <c r="I94" s="5">
        <v>4.565487058947526E-2</v>
      </c>
      <c r="J94" s="5">
        <v>9.3109618433640635E-4</v>
      </c>
      <c r="K94" s="36"/>
      <c r="L94" s="43"/>
    </row>
    <row r="95" spans="2:12" x14ac:dyDescent="0.3">
      <c r="B95" s="11" t="s">
        <v>108</v>
      </c>
      <c r="C95" s="3">
        <v>11.018097939766465</v>
      </c>
      <c r="D95" s="3">
        <v>13.022257280678046</v>
      </c>
      <c r="E95" s="3">
        <v>7.0746126675282408</v>
      </c>
      <c r="F95" s="3">
        <v>10.399883618509131</v>
      </c>
      <c r="G95" s="3">
        <v>15.845424190670116</v>
      </c>
      <c r="H95" s="3">
        <v>57.360275697151998</v>
      </c>
      <c r="I95" s="5">
        <v>6.3188972541751154E-2</v>
      </c>
      <c r="J95" s="5">
        <v>8.8942934429568979E-3</v>
      </c>
      <c r="K95" s="36"/>
      <c r="L95" s="43"/>
    </row>
    <row r="96" spans="2:12" x14ac:dyDescent="0.3">
      <c r="B96" s="10" t="s">
        <v>109</v>
      </c>
      <c r="C96" s="1">
        <v>3.4118357429016646</v>
      </c>
      <c r="D96" s="1">
        <v>7.1250474371137162</v>
      </c>
      <c r="E96" s="1">
        <v>7.9534433811277623</v>
      </c>
      <c r="F96" s="1">
        <v>4.3453611852190495</v>
      </c>
      <c r="G96" s="1">
        <v>10.112552095881364</v>
      </c>
      <c r="H96" s="1">
        <v>32.948239842243552</v>
      </c>
      <c r="I96" s="4">
        <v>3.6375855327209772E-2</v>
      </c>
      <c r="J96" s="4">
        <v>5.1089592932411299E-3</v>
      </c>
      <c r="K96" s="36"/>
      <c r="L96" s="43"/>
    </row>
    <row r="97" spans="2:12" x14ac:dyDescent="0.3">
      <c r="B97" s="10" t="s">
        <v>110</v>
      </c>
      <c r="C97" s="1">
        <v>4.0898400610703245</v>
      </c>
      <c r="D97" s="1">
        <v>4.8883046371236176</v>
      </c>
      <c r="E97" s="1">
        <v>8.7136662971146475</v>
      </c>
      <c r="F97" s="1">
        <v>4.1548462243085291</v>
      </c>
      <c r="G97" s="1">
        <v>7.9022181197608274</v>
      </c>
      <c r="H97" s="1">
        <v>29.748875339377946</v>
      </c>
      <c r="I97" s="4">
        <v>2.3259994706644083E-2</v>
      </c>
      <c r="J97" s="4">
        <v>4.6128653262297497E-3</v>
      </c>
      <c r="K97" s="36"/>
      <c r="L97" s="43"/>
    </row>
    <row r="98" spans="2:12" x14ac:dyDescent="0.3">
      <c r="B98" s="10" t="s">
        <v>111</v>
      </c>
      <c r="C98" s="1">
        <v>1.1741321648926639</v>
      </c>
      <c r="D98" s="1">
        <v>1.0021992808254252</v>
      </c>
      <c r="E98" s="1">
        <v>0.70635452828868128</v>
      </c>
      <c r="F98" s="1">
        <v>1.0967961277557992</v>
      </c>
      <c r="G98" s="1">
        <v>2.0758639568480248</v>
      </c>
      <c r="H98" s="1">
        <v>6.0553460586105947</v>
      </c>
      <c r="I98" s="4">
        <v>6.9683139014512729E-2</v>
      </c>
      <c r="J98" s="4">
        <v>9.3894291980554793E-4</v>
      </c>
      <c r="K98" s="36"/>
      <c r="L98" s="43"/>
    </row>
    <row r="99" spans="2:12" x14ac:dyDescent="0.3">
      <c r="B99" s="11" t="s">
        <v>112</v>
      </c>
      <c r="C99" s="3">
        <v>12.398561857035512</v>
      </c>
      <c r="D99" s="3">
        <v>15.363492635015549</v>
      </c>
      <c r="E99" s="3">
        <v>9.3178012993246249</v>
      </c>
      <c r="F99" s="3">
        <v>12.787175377738786</v>
      </c>
      <c r="G99" s="3">
        <v>18.241010824000327</v>
      </c>
      <c r="H99" s="3">
        <v>68.108041993114796</v>
      </c>
      <c r="I99" s="5">
        <v>1.544766655184926E-2</v>
      </c>
      <c r="J99" s="5">
        <v>1.0560843788658276E-2</v>
      </c>
      <c r="K99" s="36"/>
      <c r="L99" s="43"/>
    </row>
    <row r="100" spans="2:12" x14ac:dyDescent="0.3">
      <c r="B100" s="11" t="s">
        <v>113</v>
      </c>
      <c r="C100" s="3">
        <v>1.0840088074978431</v>
      </c>
      <c r="D100" s="3">
        <v>1.6810764717315076</v>
      </c>
      <c r="E100" s="3">
        <v>2.2699674817962805</v>
      </c>
      <c r="F100" s="3">
        <v>1.2533200044122068</v>
      </c>
      <c r="G100" s="3">
        <v>2.945291681964727</v>
      </c>
      <c r="H100" s="3">
        <v>9.2336644474025658</v>
      </c>
      <c r="I100" s="5">
        <v>3.8576010046122322E-2</v>
      </c>
      <c r="J100" s="5">
        <v>1.4317734730322183E-3</v>
      </c>
      <c r="K100" s="36"/>
      <c r="L100" s="43"/>
    </row>
    <row r="101" spans="2:12" x14ac:dyDescent="0.3">
      <c r="B101" s="11" t="s">
        <v>114</v>
      </c>
      <c r="C101" s="3">
        <v>7.5272753773512138</v>
      </c>
      <c r="D101" s="3">
        <v>8.4144792577750191</v>
      </c>
      <c r="E101" s="3">
        <v>5.7116458929321974</v>
      </c>
      <c r="F101" s="3">
        <v>6.7577632074023484</v>
      </c>
      <c r="G101" s="3">
        <v>10.237447302194129</v>
      </c>
      <c r="H101" s="3">
        <v>38.648611037654909</v>
      </c>
      <c r="I101" s="5">
        <v>-3.3956509728925277E-2</v>
      </c>
      <c r="J101" s="5">
        <v>5.9928597544846411E-3</v>
      </c>
      <c r="K101" s="36"/>
      <c r="L101" s="43"/>
    </row>
    <row r="102" spans="2:12" x14ac:dyDescent="0.3">
      <c r="B102" s="10" t="s">
        <v>115</v>
      </c>
      <c r="C102" s="1">
        <v>42.579440189867881</v>
      </c>
      <c r="D102" s="1">
        <v>53.862284084788506</v>
      </c>
      <c r="E102" s="1">
        <v>35.34171402383592</v>
      </c>
      <c r="F102" s="1">
        <v>47.959672918584758</v>
      </c>
      <c r="G102" s="1">
        <v>55.030576857680394</v>
      </c>
      <c r="H102" s="1">
        <v>234.77368807475744</v>
      </c>
      <c r="I102" s="4">
        <v>1.8944064382136139E-2</v>
      </c>
      <c r="J102" s="4">
        <v>3.6404045291675645E-2</v>
      </c>
      <c r="K102" s="36"/>
      <c r="L102" s="43"/>
    </row>
    <row r="103" spans="2:12" x14ac:dyDescent="0.3">
      <c r="B103" s="10" t="s">
        <v>116</v>
      </c>
      <c r="C103" s="1">
        <v>3.6948077787077511</v>
      </c>
      <c r="D103" s="1">
        <v>3.0117302892042006</v>
      </c>
      <c r="E103" s="1">
        <v>3.3268896082218027</v>
      </c>
      <c r="F103" s="1">
        <v>3.0154039706812013</v>
      </c>
      <c r="G103" s="1">
        <v>5.047579039857216</v>
      </c>
      <c r="H103" s="1">
        <v>18.096410686672172</v>
      </c>
      <c r="I103" s="4">
        <v>3.8034995932823001E-3</v>
      </c>
      <c r="J103" s="4">
        <v>2.8060323099094696E-3</v>
      </c>
      <c r="K103" s="36"/>
      <c r="L103" s="43"/>
    </row>
    <row r="104" spans="2:12" ht="15" thickBot="1" x14ac:dyDescent="0.35">
      <c r="B104" s="10" t="s">
        <v>117</v>
      </c>
      <c r="C104" s="1">
        <v>1.7555333604890508</v>
      </c>
      <c r="D104" s="1">
        <v>2.3009471666154262</v>
      </c>
      <c r="E104" s="1">
        <v>1.2729391180804792</v>
      </c>
      <c r="F104" s="1">
        <v>1.7981131110239499</v>
      </c>
      <c r="G104" s="1">
        <v>4.0985100362899853</v>
      </c>
      <c r="H104" s="1">
        <v>11.226042792498891</v>
      </c>
      <c r="I104" s="4">
        <v>4.218898901957191E-2</v>
      </c>
      <c r="J104" s="4">
        <v>1.7407119750757051E-3</v>
      </c>
      <c r="K104" s="36"/>
      <c r="L104" s="43"/>
    </row>
    <row r="105" spans="2:12" ht="15" thickBot="1" x14ac:dyDescent="0.35">
      <c r="B105" s="12" t="s">
        <v>119</v>
      </c>
      <c r="C105" s="6">
        <v>1209.0390860000002</v>
      </c>
      <c r="D105" s="6">
        <v>1395.1705013588239</v>
      </c>
      <c r="E105" s="6">
        <v>1073.9681385097881</v>
      </c>
      <c r="F105" s="6">
        <v>1134.6261965658687</v>
      </c>
      <c r="G105" s="6">
        <v>1636.3059551549259</v>
      </c>
      <c r="H105" s="6">
        <v>6449.1098775894043</v>
      </c>
      <c r="I105" s="7">
        <v>3.1769402097172827E-2</v>
      </c>
      <c r="J105" s="7">
        <v>1</v>
      </c>
    </row>
    <row r="106" spans="2:12" x14ac:dyDescent="0.3">
      <c r="B106" s="46" t="s">
        <v>122</v>
      </c>
    </row>
    <row r="107" spans="2:12" x14ac:dyDescent="0.3">
      <c r="B107" s="47" t="s">
        <v>123</v>
      </c>
    </row>
  </sheetData>
  <mergeCells count="5">
    <mergeCell ref="B2:J3"/>
    <mergeCell ref="B4:B5"/>
    <mergeCell ref="C4:H4"/>
    <mergeCell ref="I4:I5"/>
    <mergeCell ref="J4:J5"/>
  </mergeCells>
  <conditionalFormatting sqref="K6:K10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605D2-16F1-4638-B851-2104AC2236F3}">
  <dimension ref="A2:N106"/>
  <sheetViews>
    <sheetView showGridLines="0" topLeftCell="C1" zoomScale="70" zoomScaleNormal="70" workbookViewId="0">
      <selection activeCell="I14" sqref="I14"/>
    </sheetView>
  </sheetViews>
  <sheetFormatPr defaultColWidth="8.77734375" defaultRowHeight="13.2" x14ac:dyDescent="0.25"/>
  <cols>
    <col min="1" max="1" width="8.77734375" style="2" customWidth="1"/>
    <col min="2" max="2" width="29" style="2" customWidth="1"/>
    <col min="3" max="13" width="12" style="2" customWidth="1"/>
    <col min="14" max="14" width="12.77734375" style="2" customWidth="1"/>
    <col min="15" max="16384" width="8.77734375" style="2"/>
  </cols>
  <sheetData>
    <row r="2" spans="1:14" ht="22.5" customHeight="1" x14ac:dyDescent="0.25">
      <c r="B2" s="61" t="s">
        <v>120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40"/>
    </row>
    <row r="3" spans="1:14" ht="15" customHeight="1" thickBot="1" x14ac:dyDescent="0.3"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40"/>
    </row>
    <row r="4" spans="1:14" ht="50.55" customHeight="1" thickBot="1" x14ac:dyDescent="0.3">
      <c r="B4" s="63" t="s">
        <v>0</v>
      </c>
      <c r="C4" s="64" t="s">
        <v>8</v>
      </c>
      <c r="D4" s="64"/>
      <c r="E4" s="64" t="s">
        <v>1</v>
      </c>
      <c r="F4" s="64" t="s">
        <v>10</v>
      </c>
      <c r="G4" s="64"/>
      <c r="H4" s="14" t="s">
        <v>14</v>
      </c>
      <c r="I4" s="14" t="s">
        <v>14</v>
      </c>
      <c r="J4" s="14" t="s">
        <v>15</v>
      </c>
      <c r="K4" s="14" t="s">
        <v>15</v>
      </c>
      <c r="L4" s="64" t="s">
        <v>11</v>
      </c>
      <c r="M4" s="64"/>
      <c r="N4" s="41"/>
    </row>
    <row r="5" spans="1:14" ht="25.5" customHeight="1" thickBot="1" x14ac:dyDescent="0.3">
      <c r="B5" s="63"/>
      <c r="C5" s="14" t="s">
        <v>9</v>
      </c>
      <c r="D5" s="14" t="s">
        <v>7</v>
      </c>
      <c r="E5" s="64"/>
      <c r="F5" s="14" t="s">
        <v>9</v>
      </c>
      <c r="G5" s="14" t="s">
        <v>7</v>
      </c>
      <c r="H5" s="14" t="s">
        <v>9</v>
      </c>
      <c r="I5" s="14" t="s">
        <v>7</v>
      </c>
      <c r="J5" s="14" t="s">
        <v>9</v>
      </c>
      <c r="K5" s="14" t="s">
        <v>7</v>
      </c>
      <c r="L5" s="14" t="s">
        <v>9</v>
      </c>
      <c r="M5" s="14" t="s">
        <v>7</v>
      </c>
      <c r="N5" s="41"/>
    </row>
    <row r="6" spans="1:14" ht="14.4" x14ac:dyDescent="0.3">
      <c r="A6"/>
      <c r="B6" s="9" t="str">
        <f>'IAcounty Spend_by Industry ''20'!B6</f>
        <v>Adair County, Iowa</v>
      </c>
      <c r="C6" s="15">
        <v>96.882956129365454</v>
      </c>
      <c r="D6" s="16">
        <v>140.98092157098407</v>
      </c>
      <c r="E6" s="19">
        <v>1.8134249836611448E-3</v>
      </c>
      <c r="F6" s="21">
        <v>2.1418786719754515</v>
      </c>
      <c r="G6" s="22">
        <v>3.77344406395965</v>
      </c>
      <c r="H6" s="21">
        <v>1.3948771517175085</v>
      </c>
      <c r="I6" s="22">
        <v>1.8813539135002983</v>
      </c>
      <c r="J6" s="21">
        <v>1.0617316861187494</v>
      </c>
      <c r="K6" s="22">
        <v>1.6222644816445677</v>
      </c>
      <c r="L6" s="21">
        <v>16.040074210873168</v>
      </c>
      <c r="M6" s="22">
        <v>24.020849664963929</v>
      </c>
      <c r="N6" s="44"/>
    </row>
    <row r="7" spans="1:14" ht="14.4" x14ac:dyDescent="0.3">
      <c r="A7"/>
      <c r="B7" s="10" t="str">
        <f>'IAcounty Spend_by Industry ''20'!B7</f>
        <v>Adams County, Iowa</v>
      </c>
      <c r="C7" s="17">
        <v>19.975764892115013</v>
      </c>
      <c r="D7" s="18">
        <v>28.630167288828044</v>
      </c>
      <c r="E7" s="20">
        <v>3.6826728091586298E-4</v>
      </c>
      <c r="F7" s="23">
        <v>0.38931980023449003</v>
      </c>
      <c r="G7" s="24">
        <v>0.69441296240189887</v>
      </c>
      <c r="H7" s="23">
        <v>0.24494667526033922</v>
      </c>
      <c r="I7" s="24">
        <v>0.33207396043107906</v>
      </c>
      <c r="J7" s="23">
        <v>0.17694882482401736</v>
      </c>
      <c r="K7" s="24">
        <v>0.27463166067580114</v>
      </c>
      <c r="L7" s="23">
        <v>2.3988643527600475</v>
      </c>
      <c r="M7" s="24">
        <v>3.7401382206101133</v>
      </c>
      <c r="N7" s="44"/>
    </row>
    <row r="8" spans="1:14" ht="14.4" x14ac:dyDescent="0.3">
      <c r="A8"/>
      <c r="B8" s="10" t="str">
        <f>'IAcounty Spend_by Industry ''20'!B8</f>
        <v>Allamakee County, Iowa</v>
      </c>
      <c r="C8" s="17">
        <v>138.13357311293865</v>
      </c>
      <c r="D8" s="18">
        <v>201.97478557676715</v>
      </c>
      <c r="E8" s="20">
        <v>2.5979836005689378E-3</v>
      </c>
      <c r="F8" s="23">
        <v>3.0354542165226697</v>
      </c>
      <c r="G8" s="24">
        <v>5.3656669419425747</v>
      </c>
      <c r="H8" s="23">
        <v>1.9249027649120396</v>
      </c>
      <c r="I8" s="24">
        <v>2.6025823669838992</v>
      </c>
      <c r="J8" s="23">
        <v>2.0559803329694915</v>
      </c>
      <c r="K8" s="24">
        <v>3.0629652051432763</v>
      </c>
      <c r="L8" s="23">
        <v>21.976214941271028</v>
      </c>
      <c r="M8" s="24">
        <v>32.427819996500901</v>
      </c>
      <c r="N8" s="44"/>
    </row>
    <row r="9" spans="1:14" ht="14.4" x14ac:dyDescent="0.3">
      <c r="A9"/>
      <c r="B9" s="30" t="str">
        <f>'IAcounty Spend_by Industry ''20'!B9</f>
        <v>Appanoose County, Iowa</v>
      </c>
      <c r="C9" s="31">
        <v>259.12341479970803</v>
      </c>
      <c r="D9" s="32">
        <v>372.68669093481225</v>
      </c>
      <c r="E9" s="33">
        <v>4.7938355692965316E-3</v>
      </c>
      <c r="F9" s="34">
        <v>6.4128681332673221</v>
      </c>
      <c r="G9" s="35">
        <v>11.051256660140238</v>
      </c>
      <c r="H9" s="34">
        <v>3.5255014262337809</v>
      </c>
      <c r="I9" s="35">
        <v>4.7796254258203348</v>
      </c>
      <c r="J9" s="34">
        <v>2.9905810245382738</v>
      </c>
      <c r="K9" s="35">
        <v>4.5435933195439242</v>
      </c>
      <c r="L9" s="34">
        <v>37.674835533133503</v>
      </c>
      <c r="M9" s="35">
        <v>55.45632300599442</v>
      </c>
      <c r="N9" s="44"/>
    </row>
    <row r="10" spans="1:14" ht="14.4" x14ac:dyDescent="0.3">
      <c r="A10"/>
      <c r="B10" s="30" t="str">
        <f>'IAcounty Spend_by Industry ''20'!B10</f>
        <v>Audubon County, Iowa</v>
      </c>
      <c r="C10" s="31">
        <v>31.629582749532677</v>
      </c>
      <c r="D10" s="32">
        <v>46.080943346104881</v>
      </c>
      <c r="E10" s="33">
        <v>5.927350523980341E-4</v>
      </c>
      <c r="F10" s="34">
        <v>0.72735780697232855</v>
      </c>
      <c r="G10" s="35">
        <v>1.2744250595003881</v>
      </c>
      <c r="H10" s="34">
        <v>0.52274351005061293</v>
      </c>
      <c r="I10" s="35">
        <v>0.70021817018782317</v>
      </c>
      <c r="J10" s="34">
        <v>0.32163080795683424</v>
      </c>
      <c r="K10" s="35">
        <v>0.4957186651437856</v>
      </c>
      <c r="L10" s="34">
        <v>4.8323740544826341</v>
      </c>
      <c r="M10" s="35">
        <v>7.1764182597614568</v>
      </c>
      <c r="N10" s="44"/>
    </row>
    <row r="11" spans="1:14" ht="14.4" x14ac:dyDescent="0.3">
      <c r="A11"/>
      <c r="B11" s="30" t="str">
        <f>'IAcounty Spend_by Industry ''20'!B11</f>
        <v>Benton County, Iowa</v>
      </c>
      <c r="C11" s="31">
        <v>70.534167869908956</v>
      </c>
      <c r="D11" s="32">
        <v>104.27535773624813</v>
      </c>
      <c r="E11" s="33">
        <v>1.3412845993059136E-3</v>
      </c>
      <c r="F11" s="34">
        <v>1.3989881830141959</v>
      </c>
      <c r="G11" s="35">
        <v>2.5305952596922747</v>
      </c>
      <c r="H11" s="34">
        <v>1.1048286053676888</v>
      </c>
      <c r="I11" s="35">
        <v>1.4819609513365717</v>
      </c>
      <c r="J11" s="34">
        <v>0.6753576247884695</v>
      </c>
      <c r="K11" s="35">
        <v>1.0490492208623463</v>
      </c>
      <c r="L11" s="34">
        <v>10.524302620154515</v>
      </c>
      <c r="M11" s="35">
        <v>16.197551992176749</v>
      </c>
      <c r="N11" s="44"/>
    </row>
    <row r="12" spans="1:14" ht="14.4" x14ac:dyDescent="0.3">
      <c r="A12"/>
      <c r="B12" s="10" t="str">
        <f>'IAcounty Spend_by Industry ''20'!B12</f>
        <v>Black Hawk County, Iowa</v>
      </c>
      <c r="C12" s="17">
        <v>2343.9175578562408</v>
      </c>
      <c r="D12" s="18">
        <v>3281.7419711239736</v>
      </c>
      <c r="E12" s="20">
        <v>4.2212753428265484E-2</v>
      </c>
      <c r="F12" s="23">
        <v>56.989815858718217</v>
      </c>
      <c r="G12" s="24">
        <v>97.257020579466229</v>
      </c>
      <c r="H12" s="23">
        <v>19.818455642377096</v>
      </c>
      <c r="I12" s="24">
        <v>27.781039901812569</v>
      </c>
      <c r="J12" s="23">
        <v>19.977957653789826</v>
      </c>
      <c r="K12" s="24">
        <v>31.072978831557879</v>
      </c>
      <c r="L12" s="23">
        <v>250.78579609796941</v>
      </c>
      <c r="M12" s="24">
        <v>385.29671530084579</v>
      </c>
      <c r="N12" s="44"/>
    </row>
    <row r="13" spans="1:14" ht="14.4" x14ac:dyDescent="0.3">
      <c r="A13"/>
      <c r="B13" s="10" t="str">
        <f>'IAcounty Spend_by Industry ''20'!B13</f>
        <v>Boone County, Iowa</v>
      </c>
      <c r="C13" s="17">
        <v>156.6173579935477</v>
      </c>
      <c r="D13" s="18">
        <v>227.40661097410157</v>
      </c>
      <c r="E13" s="20">
        <v>2.9251108958208232E-3</v>
      </c>
      <c r="F13" s="23">
        <v>3.5372195265842241</v>
      </c>
      <c r="G13" s="24">
        <v>6.2044858574795576</v>
      </c>
      <c r="H13" s="23">
        <v>2.1289632225702517</v>
      </c>
      <c r="I13" s="24">
        <v>2.8825987956713153</v>
      </c>
      <c r="J13" s="23">
        <v>1.2401530472014717</v>
      </c>
      <c r="K13" s="24">
        <v>1.965630226403694</v>
      </c>
      <c r="L13" s="23">
        <v>21.449692418612923</v>
      </c>
      <c r="M13" s="24">
        <v>32.830247763992332</v>
      </c>
      <c r="N13" s="44"/>
    </row>
    <row r="14" spans="1:14" ht="14.4" x14ac:dyDescent="0.3">
      <c r="A14"/>
      <c r="B14" s="10" t="str">
        <f>'IAcounty Spend_by Industry ''20'!B14</f>
        <v>Bremer County, Iowa</v>
      </c>
      <c r="C14" s="17">
        <v>248.27835737654567</v>
      </c>
      <c r="D14" s="18">
        <v>349.78349625664146</v>
      </c>
      <c r="E14" s="20">
        <v>4.4992338248034808E-3</v>
      </c>
      <c r="F14" s="23">
        <v>5.1699437980466421</v>
      </c>
      <c r="G14" s="24">
        <v>9.042217129744019</v>
      </c>
      <c r="H14" s="23">
        <v>2.4790505790711839</v>
      </c>
      <c r="I14" s="24">
        <v>3.4087228144607811</v>
      </c>
      <c r="J14" s="23">
        <v>1.9421112869496</v>
      </c>
      <c r="K14" s="24">
        <v>3.045755028585611</v>
      </c>
      <c r="L14" s="23">
        <v>28.585757729537455</v>
      </c>
      <c r="M14" s="24">
        <v>43.471773449949659</v>
      </c>
      <c r="N14" s="44"/>
    </row>
    <row r="15" spans="1:14" ht="14.4" x14ac:dyDescent="0.3">
      <c r="A15"/>
      <c r="B15" s="30" t="str">
        <f>'IAcounty Spend_by Industry ''20'!B15</f>
        <v>Buchanan County, Iowa</v>
      </c>
      <c r="C15" s="31">
        <v>85.125050582948191</v>
      </c>
      <c r="D15" s="32">
        <v>129.87792944174046</v>
      </c>
      <c r="E15" s="33">
        <v>1.6706081890466645E-3</v>
      </c>
      <c r="F15" s="34">
        <v>2.0281727739250228</v>
      </c>
      <c r="G15" s="35">
        <v>3.6131251435716547</v>
      </c>
      <c r="H15" s="34">
        <v>1.4074584725885415</v>
      </c>
      <c r="I15" s="35">
        <v>1.895889975825634</v>
      </c>
      <c r="J15" s="34">
        <v>1.0218686348378674</v>
      </c>
      <c r="K15" s="35">
        <v>1.5676468390486313</v>
      </c>
      <c r="L15" s="34">
        <v>14.753641839501785</v>
      </c>
      <c r="M15" s="35">
        <v>22.787806311137018</v>
      </c>
      <c r="N15" s="44"/>
    </row>
    <row r="16" spans="1:14" ht="14.4" x14ac:dyDescent="0.3">
      <c r="A16"/>
      <c r="B16" s="30" t="str">
        <f>'IAcounty Spend_by Industry ''20'!B16</f>
        <v>Buena Vista County, Iowa</v>
      </c>
      <c r="C16" s="31">
        <v>281.03478749341298</v>
      </c>
      <c r="D16" s="32">
        <v>398.70350741172155</v>
      </c>
      <c r="E16" s="33">
        <v>5.1284875524785197E-3</v>
      </c>
      <c r="F16" s="34">
        <v>6.3567846904119891</v>
      </c>
      <c r="G16" s="35">
        <v>11.022685101550966</v>
      </c>
      <c r="H16" s="34">
        <v>3.1051592817471008</v>
      </c>
      <c r="I16" s="35">
        <v>4.2523392416223693</v>
      </c>
      <c r="J16" s="34">
        <v>2.1712432001585062</v>
      </c>
      <c r="K16" s="35">
        <v>3.4253558310724319</v>
      </c>
      <c r="L16" s="34">
        <v>35.217792883913674</v>
      </c>
      <c r="M16" s="35">
        <v>52.883969878277057</v>
      </c>
      <c r="N16" s="44"/>
    </row>
    <row r="17" spans="1:14" ht="14.4" x14ac:dyDescent="0.3">
      <c r="A17"/>
      <c r="B17" s="30" t="str">
        <f>'IAcounty Spend_by Industry ''20'!B17</f>
        <v>Butler County, Iowa</v>
      </c>
      <c r="C17" s="31">
        <v>29.126282940205773</v>
      </c>
      <c r="D17" s="32">
        <v>43.961462453699738</v>
      </c>
      <c r="E17" s="33">
        <v>5.654723592630294E-4</v>
      </c>
      <c r="F17" s="34">
        <v>0.59367307665691904</v>
      </c>
      <c r="G17" s="35">
        <v>1.0807810014212924</v>
      </c>
      <c r="H17" s="34">
        <v>0.53930204291860695</v>
      </c>
      <c r="I17" s="35">
        <v>0.71894459598925975</v>
      </c>
      <c r="J17" s="34">
        <v>0.36666482963874386</v>
      </c>
      <c r="K17" s="35">
        <v>0.55706157274380197</v>
      </c>
      <c r="L17" s="34">
        <v>5.2406368914222039</v>
      </c>
      <c r="M17" s="35">
        <v>7.8490066753315215</v>
      </c>
      <c r="N17" s="44"/>
    </row>
    <row r="18" spans="1:14" ht="14.4" x14ac:dyDescent="0.3">
      <c r="A18"/>
      <c r="B18" s="10" t="str">
        <f>'IAcounty Spend_by Industry ''20'!B18</f>
        <v>Calhoun County, Iowa</v>
      </c>
      <c r="C18" s="17">
        <v>41.762041549905433</v>
      </c>
      <c r="D18" s="18">
        <v>60.660732497535633</v>
      </c>
      <c r="E18" s="20">
        <v>7.8027357611525929E-4</v>
      </c>
      <c r="F18" s="23">
        <v>1.0205247895982461</v>
      </c>
      <c r="G18" s="24">
        <v>1.7697005239047932</v>
      </c>
      <c r="H18" s="23">
        <v>0.63731172028310223</v>
      </c>
      <c r="I18" s="24">
        <v>0.85852657349509931</v>
      </c>
      <c r="J18" s="23">
        <v>0.59487185326421965</v>
      </c>
      <c r="K18" s="24">
        <v>0.88945585245213321</v>
      </c>
      <c r="L18" s="23">
        <v>6.159715976486261</v>
      </c>
      <c r="M18" s="24">
        <v>9.2010352571015943</v>
      </c>
      <c r="N18" s="44"/>
    </row>
    <row r="19" spans="1:14" ht="14.4" x14ac:dyDescent="0.3">
      <c r="A19"/>
      <c r="B19" s="10" t="str">
        <f>'IAcounty Spend_by Industry ''20'!B19</f>
        <v>Carroll County, Iowa</v>
      </c>
      <c r="C19" s="17">
        <v>278.17214113689175</v>
      </c>
      <c r="D19" s="18">
        <v>390.7738218121163</v>
      </c>
      <c r="E19" s="20">
        <v>5.0264887159078434E-3</v>
      </c>
      <c r="F19" s="23">
        <v>5.6564199778147755</v>
      </c>
      <c r="G19" s="24">
        <v>9.9136943157644204</v>
      </c>
      <c r="H19" s="23">
        <v>2.7430588139749639</v>
      </c>
      <c r="I19" s="24">
        <v>3.7708182780214283</v>
      </c>
      <c r="J19" s="23">
        <v>2.1630393197727948</v>
      </c>
      <c r="K19" s="24">
        <v>3.3895006728304629</v>
      </c>
      <c r="L19" s="23">
        <v>30.894124919762461</v>
      </c>
      <c r="M19" s="24">
        <v>47.241152261958078</v>
      </c>
      <c r="N19" s="44"/>
    </row>
    <row r="20" spans="1:14" ht="14.4" x14ac:dyDescent="0.3">
      <c r="A20"/>
      <c r="B20" s="10" t="str">
        <f>'IAcounty Spend_by Industry ''20'!B20</f>
        <v>Cass County, Iowa</v>
      </c>
      <c r="C20" s="17">
        <v>120.24893111255302</v>
      </c>
      <c r="D20" s="18">
        <v>175.49666564599812</v>
      </c>
      <c r="E20" s="20">
        <v>2.2573979123227694E-3</v>
      </c>
      <c r="F20" s="23">
        <v>2.6483098712641318</v>
      </c>
      <c r="G20" s="24">
        <v>4.6753020142458981</v>
      </c>
      <c r="H20" s="23">
        <v>1.5931509790702791</v>
      </c>
      <c r="I20" s="24">
        <v>2.1606853420927372</v>
      </c>
      <c r="J20" s="23">
        <v>1.1525618065082317</v>
      </c>
      <c r="K20" s="24">
        <v>1.7871030716711922</v>
      </c>
      <c r="L20" s="23">
        <v>17.294679014976847</v>
      </c>
      <c r="M20" s="24">
        <v>26.296566240467122</v>
      </c>
      <c r="N20" s="44"/>
    </row>
    <row r="21" spans="1:14" ht="14.4" x14ac:dyDescent="0.3">
      <c r="A21"/>
      <c r="B21" s="30" t="str">
        <f>'IAcounty Spend_by Industry ''20'!B21</f>
        <v>Cedar County, Iowa</v>
      </c>
      <c r="C21" s="31">
        <v>79.950665667353462</v>
      </c>
      <c r="D21" s="32">
        <v>117.69077146087712</v>
      </c>
      <c r="E21" s="33">
        <v>1.513845866059612E-3</v>
      </c>
      <c r="F21" s="34">
        <v>1.8441121280365522</v>
      </c>
      <c r="G21" s="35">
        <v>3.2458203254637681</v>
      </c>
      <c r="H21" s="34">
        <v>1.18797272389438</v>
      </c>
      <c r="I21" s="35">
        <v>1.6029999134418327</v>
      </c>
      <c r="J21" s="34">
        <v>0.8879325503408918</v>
      </c>
      <c r="K21" s="35">
        <v>1.3599598464675464</v>
      </c>
      <c r="L21" s="34">
        <v>11.511244353347447</v>
      </c>
      <c r="M21" s="35">
        <v>17.792989594099041</v>
      </c>
      <c r="N21" s="44"/>
    </row>
    <row r="22" spans="1:14" ht="14.4" x14ac:dyDescent="0.3">
      <c r="A22"/>
      <c r="B22" s="30" t="str">
        <f>'IAcounty Spend_by Industry ''20'!B22</f>
        <v>Cerro Gordo County, Iowa</v>
      </c>
      <c r="C22" s="31">
        <v>1171.6693171424167</v>
      </c>
      <c r="D22" s="32">
        <v>1633.3144779968914</v>
      </c>
      <c r="E22" s="33">
        <v>2.1009178033239817E-2</v>
      </c>
      <c r="F22" s="34">
        <v>24.770095313455233</v>
      </c>
      <c r="G22" s="35">
        <v>42.993251955708487</v>
      </c>
      <c r="H22" s="34">
        <v>10.803395972757759</v>
      </c>
      <c r="I22" s="35">
        <v>14.932578612190964</v>
      </c>
      <c r="J22" s="34">
        <v>11.145006690180468</v>
      </c>
      <c r="K22" s="35">
        <v>17.057054793053162</v>
      </c>
      <c r="L22" s="34">
        <v>127.83549079799374</v>
      </c>
      <c r="M22" s="35">
        <v>192.96841213049026</v>
      </c>
      <c r="N22" s="44"/>
    </row>
    <row r="23" spans="1:14" ht="14.4" x14ac:dyDescent="0.3">
      <c r="A23"/>
      <c r="B23" s="30" t="str">
        <f>'IAcounty Spend_by Industry ''20'!B23</f>
        <v>Cherokee County, Iowa</v>
      </c>
      <c r="C23" s="31">
        <v>106.67928491898957</v>
      </c>
      <c r="D23" s="32">
        <v>149.38306782853451</v>
      </c>
      <c r="E23" s="33">
        <v>1.9215010394141587E-3</v>
      </c>
      <c r="F23" s="34">
        <v>2.3632819927786612</v>
      </c>
      <c r="G23" s="35">
        <v>4.0840218987842078</v>
      </c>
      <c r="H23" s="34">
        <v>1.2461831683224855</v>
      </c>
      <c r="I23" s="35">
        <v>1.6955334223260106</v>
      </c>
      <c r="J23" s="34">
        <v>0.67593164047471166</v>
      </c>
      <c r="K23" s="35">
        <v>1.0894416917322371</v>
      </c>
      <c r="L23" s="34">
        <v>11.252232400900835</v>
      </c>
      <c r="M23" s="35">
        <v>17.380254319406863</v>
      </c>
      <c r="N23" s="44"/>
    </row>
    <row r="24" spans="1:14" ht="14.4" x14ac:dyDescent="0.3">
      <c r="A24"/>
      <c r="B24" s="10" t="str">
        <f>'IAcounty Spend_by Industry ''20'!B24</f>
        <v>Chickasaw County, Iowa</v>
      </c>
      <c r="C24" s="17">
        <v>81.330233713918417</v>
      </c>
      <c r="D24" s="18">
        <v>114.00218057683495</v>
      </c>
      <c r="E24" s="20">
        <v>1.4663998514564309E-3</v>
      </c>
      <c r="F24" s="23">
        <v>1.9150185743041592</v>
      </c>
      <c r="G24" s="24">
        <v>3.2835772376666936</v>
      </c>
      <c r="H24" s="23">
        <v>0.91465753564652863</v>
      </c>
      <c r="I24" s="24">
        <v>1.2503800080789378</v>
      </c>
      <c r="J24" s="23">
        <v>0.61452853351604686</v>
      </c>
      <c r="K24" s="24">
        <v>0.96924441643634474</v>
      </c>
      <c r="L24" s="23">
        <v>8.81990401304137</v>
      </c>
      <c r="M24" s="24">
        <v>13.525774872883275</v>
      </c>
      <c r="N24" s="44"/>
    </row>
    <row r="25" spans="1:14" ht="14.4" x14ac:dyDescent="0.3">
      <c r="A25"/>
      <c r="B25" s="10" t="str">
        <f>'IAcounty Spend_by Industry ''20'!B25</f>
        <v>Clarke County, Iowa</v>
      </c>
      <c r="C25" s="17">
        <v>177.18314183233051</v>
      </c>
      <c r="D25" s="18">
        <v>253.91511932903938</v>
      </c>
      <c r="E25" s="20">
        <v>3.266087467648881E-3</v>
      </c>
      <c r="F25" s="23">
        <v>4.1356854596939998</v>
      </c>
      <c r="G25" s="24">
        <v>7.1736608589012878</v>
      </c>
      <c r="H25" s="23">
        <v>2.2600232158626179</v>
      </c>
      <c r="I25" s="24">
        <v>3.0706322977017848</v>
      </c>
      <c r="J25" s="23">
        <v>1.4529832254537061</v>
      </c>
      <c r="K25" s="24">
        <v>2.2847058307153816</v>
      </c>
      <c r="L25" s="23">
        <v>24.787961080958837</v>
      </c>
      <c r="M25" s="24">
        <v>36.675582803071379</v>
      </c>
      <c r="N25" s="44"/>
    </row>
    <row r="26" spans="1:14" ht="14.4" x14ac:dyDescent="0.3">
      <c r="A26"/>
      <c r="B26" s="10" t="str">
        <f>'IAcounty Spend_by Industry ''20'!B26</f>
        <v>Clay County, Iowa</v>
      </c>
      <c r="C26" s="17">
        <v>231.79225603022689</v>
      </c>
      <c r="D26" s="18">
        <v>344.15404072094861</v>
      </c>
      <c r="E26" s="20">
        <v>4.4268226417931971E-3</v>
      </c>
      <c r="F26" s="23">
        <v>5.875971208657897</v>
      </c>
      <c r="G26" s="24">
        <v>10.236930433499326</v>
      </c>
      <c r="H26" s="23">
        <v>3.0850519771586269</v>
      </c>
      <c r="I26" s="24">
        <v>4.2083569274356174</v>
      </c>
      <c r="J26" s="23">
        <v>2.9430783366366198</v>
      </c>
      <c r="K26" s="24">
        <v>4.4671355990011676</v>
      </c>
      <c r="L26" s="23">
        <v>38.420187438338317</v>
      </c>
      <c r="M26" s="24">
        <v>57.499720816624858</v>
      </c>
      <c r="N26" s="44"/>
    </row>
    <row r="27" spans="1:14" ht="14.4" x14ac:dyDescent="0.3">
      <c r="A27"/>
      <c r="B27" s="30" t="str">
        <f>'IAcounty Spend_by Industry ''20'!B27</f>
        <v>Clayton County, Iowa</v>
      </c>
      <c r="C27" s="31">
        <v>210.84683363774909</v>
      </c>
      <c r="D27" s="32">
        <v>294.04258562783303</v>
      </c>
      <c r="E27" s="33">
        <v>3.7822434773158642E-3</v>
      </c>
      <c r="F27" s="34">
        <v>4.6185714148644061</v>
      </c>
      <c r="G27" s="35">
        <v>7.9779431213288845</v>
      </c>
      <c r="H27" s="34">
        <v>2.220020325261657</v>
      </c>
      <c r="I27" s="35">
        <v>3.0403137328392802</v>
      </c>
      <c r="J27" s="34">
        <v>2.3516569372785203</v>
      </c>
      <c r="K27" s="35">
        <v>3.5491333069435091</v>
      </c>
      <c r="L27" s="34">
        <v>24.397773172255555</v>
      </c>
      <c r="M27" s="35">
        <v>36.154278615477722</v>
      </c>
      <c r="N27" s="44"/>
    </row>
    <row r="28" spans="1:14" ht="14.4" x14ac:dyDescent="0.3">
      <c r="A28"/>
      <c r="B28" s="30" t="str">
        <f>'IAcounty Spend_by Industry ''20'!B28</f>
        <v>Clinton County, Iowa</v>
      </c>
      <c r="C28" s="31">
        <v>590.11667459303862</v>
      </c>
      <c r="D28" s="32">
        <v>828.33987021175722</v>
      </c>
      <c r="E28" s="33">
        <v>1.0654861656925012E-2</v>
      </c>
      <c r="F28" s="34">
        <v>12.977181460633451</v>
      </c>
      <c r="G28" s="35">
        <v>22.475851855451872</v>
      </c>
      <c r="H28" s="34">
        <v>5.5928025550717626</v>
      </c>
      <c r="I28" s="35">
        <v>7.7325234368796956</v>
      </c>
      <c r="J28" s="34">
        <v>4.9326580300679437</v>
      </c>
      <c r="K28" s="35">
        <v>7.6763626731851664</v>
      </c>
      <c r="L28" s="34">
        <v>63.794618952127294</v>
      </c>
      <c r="M28" s="35">
        <v>98.28164622274393</v>
      </c>
      <c r="N28" s="44"/>
    </row>
    <row r="29" spans="1:14" ht="14.4" x14ac:dyDescent="0.3">
      <c r="A29"/>
      <c r="B29" s="30" t="str">
        <f>'IAcounty Spend_by Industry ''20'!B29</f>
        <v>Crawford County, Iowa</v>
      </c>
      <c r="C29" s="31">
        <v>159.06060334618383</v>
      </c>
      <c r="D29" s="32">
        <v>223.54695242592246</v>
      </c>
      <c r="E29" s="33">
        <v>2.8754644531555637E-3</v>
      </c>
      <c r="F29" s="34">
        <v>3.9482094154438343</v>
      </c>
      <c r="G29" s="35">
        <v>6.7314086688456252</v>
      </c>
      <c r="H29" s="34">
        <v>1.7916702752368243</v>
      </c>
      <c r="I29" s="35">
        <v>2.4542531115689976</v>
      </c>
      <c r="J29" s="34">
        <v>1.0848475427949786</v>
      </c>
      <c r="K29" s="35">
        <v>1.7388321762107148</v>
      </c>
      <c r="L29" s="34">
        <v>17.641870245026574</v>
      </c>
      <c r="M29" s="35">
        <v>27.018650293509495</v>
      </c>
      <c r="N29" s="44"/>
    </row>
    <row r="30" spans="1:14" ht="14.4" x14ac:dyDescent="0.3">
      <c r="A30"/>
      <c r="B30" s="10" t="str">
        <f>'IAcounty Spend_by Industry ''20'!B30</f>
        <v>Dallas County, Iowa</v>
      </c>
      <c r="C30" s="17">
        <v>2316.5119763842936</v>
      </c>
      <c r="D30" s="18">
        <v>3232.1576380385509</v>
      </c>
      <c r="E30" s="20">
        <v>4.1574954587022928E-2</v>
      </c>
      <c r="F30" s="23">
        <v>58.676695175214086</v>
      </c>
      <c r="G30" s="24">
        <v>99.469021831405286</v>
      </c>
      <c r="H30" s="23">
        <v>22.604711232623057</v>
      </c>
      <c r="I30" s="24">
        <v>31.312037351624557</v>
      </c>
      <c r="J30" s="23">
        <v>15.618495790142543</v>
      </c>
      <c r="K30" s="24">
        <v>25.022082725719137</v>
      </c>
      <c r="L30" s="23">
        <v>259.45898379580387</v>
      </c>
      <c r="M30" s="24">
        <v>389.09496696032562</v>
      </c>
      <c r="N30" s="44"/>
    </row>
    <row r="31" spans="1:14" ht="14.4" x14ac:dyDescent="0.3">
      <c r="A31"/>
      <c r="B31" s="10" t="str">
        <f>'IAcounty Spend_by Industry ''20'!B31</f>
        <v>Davis County, Iowa</v>
      </c>
      <c r="C31" s="17">
        <v>55.004538945431719</v>
      </c>
      <c r="D31" s="18">
        <v>81.596809471365574</v>
      </c>
      <c r="E31" s="20">
        <v>1.0495724615327453E-3</v>
      </c>
      <c r="F31" s="23">
        <v>1.3417623461133434</v>
      </c>
      <c r="G31" s="24">
        <v>2.3500566411300605</v>
      </c>
      <c r="H31" s="23">
        <v>0.89416721722283721</v>
      </c>
      <c r="I31" s="24">
        <v>1.2027393396115311</v>
      </c>
      <c r="J31" s="23">
        <v>0.70895472603824505</v>
      </c>
      <c r="K31" s="24">
        <v>1.0736719980754033</v>
      </c>
      <c r="L31" s="23">
        <v>9.8042646429065279</v>
      </c>
      <c r="M31" s="24">
        <v>14.310861911911594</v>
      </c>
      <c r="N31" s="44"/>
    </row>
    <row r="32" spans="1:14" ht="14.4" x14ac:dyDescent="0.3">
      <c r="A32"/>
      <c r="B32" s="10" t="str">
        <f>'IAcounty Spend_by Industry ''20'!B32</f>
        <v>Decatur County, Iowa</v>
      </c>
      <c r="C32" s="17">
        <v>41.042904274030441</v>
      </c>
      <c r="D32" s="18">
        <v>61.040106854384035</v>
      </c>
      <c r="E32" s="20">
        <v>7.8515343453300183E-4</v>
      </c>
      <c r="F32" s="23">
        <v>0.84268386264096207</v>
      </c>
      <c r="G32" s="24">
        <v>1.519945524403292</v>
      </c>
      <c r="H32" s="23">
        <v>0.6009046661612647</v>
      </c>
      <c r="I32" s="24">
        <v>0.81032924916118876</v>
      </c>
      <c r="J32" s="23">
        <v>0.4395726363958179</v>
      </c>
      <c r="K32" s="24">
        <v>0.6761144397950366</v>
      </c>
      <c r="L32" s="23">
        <v>7.1885815128899697</v>
      </c>
      <c r="M32" s="24">
        <v>10.596859451439318</v>
      </c>
      <c r="N32" s="44"/>
    </row>
    <row r="33" spans="1:14" ht="14.4" x14ac:dyDescent="0.3">
      <c r="A33"/>
      <c r="B33" s="30" t="str">
        <f>'IAcounty Spend_by Industry ''20'!B33</f>
        <v>Delaware County, Iowa</v>
      </c>
      <c r="C33" s="31">
        <v>94.740280066325298</v>
      </c>
      <c r="D33" s="32">
        <v>141.60447661926577</v>
      </c>
      <c r="E33" s="33">
        <v>1.8214457164712416E-3</v>
      </c>
      <c r="F33" s="34">
        <v>2.3319164416596663</v>
      </c>
      <c r="G33" s="35">
        <v>4.0929360361838452</v>
      </c>
      <c r="H33" s="34">
        <v>1.4882790373336834</v>
      </c>
      <c r="I33" s="35">
        <v>2.0080329328738777</v>
      </c>
      <c r="J33" s="34">
        <v>1.0802961419565718</v>
      </c>
      <c r="K33" s="35">
        <v>1.6585826470676048</v>
      </c>
      <c r="L33" s="34">
        <v>15.652516444728601</v>
      </c>
      <c r="M33" s="35">
        <v>23.727297048036171</v>
      </c>
      <c r="N33" s="44"/>
    </row>
    <row r="34" spans="1:14" ht="14.4" x14ac:dyDescent="0.3">
      <c r="A34"/>
      <c r="B34" s="30" t="str">
        <f>'IAcounty Spend_by Industry ''20'!B34</f>
        <v>Des Moines County, Iowa</v>
      </c>
      <c r="C34" s="31">
        <v>988.61685712088592</v>
      </c>
      <c r="D34" s="32">
        <v>1386.8419106033791</v>
      </c>
      <c r="E34" s="33">
        <v>1.7838823445413862E-2</v>
      </c>
      <c r="F34" s="34">
        <v>28.897937747481393</v>
      </c>
      <c r="G34" s="35">
        <v>48.283937833227569</v>
      </c>
      <c r="H34" s="34">
        <v>10.214318797974077</v>
      </c>
      <c r="I34" s="35">
        <v>14.175466342174559</v>
      </c>
      <c r="J34" s="34">
        <v>9.4715960454206662</v>
      </c>
      <c r="K34" s="35">
        <v>14.622270438954748</v>
      </c>
      <c r="L34" s="34">
        <v>114.47542027747288</v>
      </c>
      <c r="M34" s="35">
        <v>171.99559602357263</v>
      </c>
      <c r="N34" s="45"/>
    </row>
    <row r="35" spans="1:14" ht="14.4" x14ac:dyDescent="0.3">
      <c r="A35"/>
      <c r="B35" s="30" t="str">
        <f>'IAcounty Spend_by Industry ''20'!B35</f>
        <v>Dickinson County, Iowa</v>
      </c>
      <c r="C35" s="31">
        <v>907.40935610198198</v>
      </c>
      <c r="D35" s="32">
        <v>1366.0291566117755</v>
      </c>
      <c r="E35" s="33">
        <v>1.7571110852485722E-2</v>
      </c>
      <c r="F35" s="34">
        <v>24.252903175221089</v>
      </c>
      <c r="G35" s="35">
        <v>42.183871406715596</v>
      </c>
      <c r="H35" s="34">
        <v>15.935625985855371</v>
      </c>
      <c r="I35" s="35">
        <v>21.418333702507951</v>
      </c>
      <c r="J35" s="34">
        <v>16.940547525546762</v>
      </c>
      <c r="K35" s="35">
        <v>25.030178008991832</v>
      </c>
      <c r="L35" s="34">
        <v>174.0299595461162</v>
      </c>
      <c r="M35" s="35">
        <v>254.24355429454022</v>
      </c>
      <c r="N35" s="44"/>
    </row>
    <row r="36" spans="1:14" ht="14.4" x14ac:dyDescent="0.3">
      <c r="A36"/>
      <c r="B36" s="10" t="str">
        <f>'IAcounty Spend_by Industry ''20'!B36</f>
        <v>Dubuque County, Iowa</v>
      </c>
      <c r="C36" s="17">
        <v>2309.5704094764042</v>
      </c>
      <c r="D36" s="18">
        <v>3229.8823733129125</v>
      </c>
      <c r="E36" s="20">
        <v>4.1545688060375646E-2</v>
      </c>
      <c r="F36" s="23">
        <v>58.799724206698322</v>
      </c>
      <c r="G36" s="24">
        <v>99.714251813169142</v>
      </c>
      <c r="H36" s="23">
        <v>21.581248044876936</v>
      </c>
      <c r="I36" s="24">
        <v>30.02540947153696</v>
      </c>
      <c r="J36" s="23">
        <v>20.645964473500065</v>
      </c>
      <c r="K36" s="24">
        <v>31.96779962864413</v>
      </c>
      <c r="L36" s="23">
        <v>259.57130178768153</v>
      </c>
      <c r="M36" s="24">
        <v>391.00098010035026</v>
      </c>
      <c r="N36" s="44"/>
    </row>
    <row r="37" spans="1:14" ht="14.4" x14ac:dyDescent="0.3">
      <c r="A37"/>
      <c r="B37" s="10" t="str">
        <f>'IAcounty Spend_by Industry ''20'!B37</f>
        <v>Emmet County, Iowa</v>
      </c>
      <c r="C37" s="17">
        <v>67.05082370638506</v>
      </c>
      <c r="D37" s="18">
        <v>97.058982559498915</v>
      </c>
      <c r="E37" s="20">
        <v>1.2484610109000161E-3</v>
      </c>
      <c r="F37" s="23">
        <v>1.7391272766719106</v>
      </c>
      <c r="G37" s="24">
        <v>2.986486735487234</v>
      </c>
      <c r="H37" s="23">
        <v>0.91577385585220528</v>
      </c>
      <c r="I37" s="24">
        <v>1.24389718401436</v>
      </c>
      <c r="J37" s="23">
        <v>0.68762036502596313</v>
      </c>
      <c r="K37" s="24">
        <v>1.059770560283342</v>
      </c>
      <c r="L37" s="23">
        <v>9.4534010458933757</v>
      </c>
      <c r="M37" s="24">
        <v>14.237859965355366</v>
      </c>
      <c r="N37" s="44"/>
    </row>
    <row r="38" spans="1:14" ht="14.4" x14ac:dyDescent="0.3">
      <c r="A38"/>
      <c r="B38" s="10" t="str">
        <f>'IAcounty Spend_by Industry ''20'!B38</f>
        <v>Fayette County, Iowa</v>
      </c>
      <c r="C38" s="17">
        <v>101.79479227019208</v>
      </c>
      <c r="D38" s="18">
        <v>152.6436406531792</v>
      </c>
      <c r="E38" s="20">
        <v>1.963441496004806E-3</v>
      </c>
      <c r="F38" s="23">
        <v>2.3997375634150768</v>
      </c>
      <c r="G38" s="24">
        <v>4.2469788616414847</v>
      </c>
      <c r="H38" s="23">
        <v>1.5050866505878897</v>
      </c>
      <c r="I38" s="24">
        <v>2.0369773891913954</v>
      </c>
      <c r="J38" s="23">
        <v>0.93224095554190167</v>
      </c>
      <c r="K38" s="24">
        <v>1.4670779044143103</v>
      </c>
      <c r="L38" s="23">
        <v>16.380609083376655</v>
      </c>
      <c r="M38" s="24">
        <v>25.202440935423041</v>
      </c>
      <c r="N38" s="44"/>
    </row>
    <row r="39" spans="1:14" ht="14.4" x14ac:dyDescent="0.3">
      <c r="A39"/>
      <c r="B39" s="30" t="str">
        <f>'IAcounty Spend_by Industry ''20'!B39</f>
        <v>Floyd County, Iowa</v>
      </c>
      <c r="C39" s="31">
        <v>134.21830182538861</v>
      </c>
      <c r="D39" s="32">
        <v>188.44353752190486</v>
      </c>
      <c r="E39" s="33">
        <v>2.4239323671866341E-3</v>
      </c>
      <c r="F39" s="34">
        <v>3.1856082401312755</v>
      </c>
      <c r="G39" s="35">
        <v>5.4605303620902577</v>
      </c>
      <c r="H39" s="34">
        <v>1.3180944712574985</v>
      </c>
      <c r="I39" s="35">
        <v>1.8220977932656717</v>
      </c>
      <c r="J39" s="34">
        <v>0.92596464959266866</v>
      </c>
      <c r="K39" s="35">
        <v>1.4792191940876664</v>
      </c>
      <c r="L39" s="34">
        <v>14.886387796373109</v>
      </c>
      <c r="M39" s="35">
        <v>22.742870722003946</v>
      </c>
      <c r="N39" s="44"/>
    </row>
    <row r="40" spans="1:14" ht="14.4" x14ac:dyDescent="0.3">
      <c r="A40"/>
      <c r="B40" s="30" t="str">
        <f>'IAcounty Spend_by Industry ''20'!B40</f>
        <v>Franklin County, Iowa</v>
      </c>
      <c r="C40" s="31">
        <v>61.926353914360533</v>
      </c>
      <c r="D40" s="32">
        <v>91.125245055152376</v>
      </c>
      <c r="E40" s="33">
        <v>1.1721358761444508E-3</v>
      </c>
      <c r="F40" s="34">
        <v>1.4179702440869635</v>
      </c>
      <c r="G40" s="35">
        <v>2.4981698225301106</v>
      </c>
      <c r="H40" s="34">
        <v>0.91462758986338089</v>
      </c>
      <c r="I40" s="35">
        <v>1.2343428510662064</v>
      </c>
      <c r="J40" s="34">
        <v>0.57485916106267643</v>
      </c>
      <c r="K40" s="35">
        <v>0.89749938274022045</v>
      </c>
      <c r="L40" s="34">
        <v>9.3518104691184334</v>
      </c>
      <c r="M40" s="35">
        <v>14.207670103954502</v>
      </c>
      <c r="N40" s="44"/>
    </row>
    <row r="41" spans="1:14" ht="14.4" x14ac:dyDescent="0.3">
      <c r="A41"/>
      <c r="B41" s="30" t="str">
        <f>'IAcounty Spend_by Industry ''20'!B41</f>
        <v>Fremont County, Iowa</v>
      </c>
      <c r="C41" s="31">
        <v>85.230132260083707</v>
      </c>
      <c r="D41" s="32">
        <v>122.1939635986685</v>
      </c>
      <c r="E41" s="33">
        <v>1.5717700237250565E-3</v>
      </c>
      <c r="F41" s="34">
        <v>2.241911851578271</v>
      </c>
      <c r="G41" s="35">
        <v>3.8269230446894311</v>
      </c>
      <c r="H41" s="34">
        <v>1.0625853063856605</v>
      </c>
      <c r="I41" s="35">
        <v>1.4514244306225463</v>
      </c>
      <c r="J41" s="34">
        <v>0.71215785482036142</v>
      </c>
      <c r="K41" s="35">
        <v>1.1209152528508624</v>
      </c>
      <c r="L41" s="34">
        <v>11.594196745264702</v>
      </c>
      <c r="M41" s="35">
        <v>17.328255682594605</v>
      </c>
      <c r="N41" s="44"/>
    </row>
    <row r="42" spans="1:14" ht="14.4" x14ac:dyDescent="0.3">
      <c r="A42"/>
      <c r="B42" s="10" t="str">
        <f>'IAcounty Spend_by Industry ''20'!B42</f>
        <v>Greene County, Iowa</v>
      </c>
      <c r="C42" s="17">
        <v>66.268277243716014</v>
      </c>
      <c r="D42" s="18">
        <v>98.045895079911986</v>
      </c>
      <c r="E42" s="20">
        <v>1.2611555783724237E-3</v>
      </c>
      <c r="F42" s="23">
        <v>1.6884554339906472</v>
      </c>
      <c r="G42" s="24">
        <v>2.934771283068156</v>
      </c>
      <c r="H42" s="23">
        <v>1.0629060317104706</v>
      </c>
      <c r="I42" s="24">
        <v>1.4319608547595477</v>
      </c>
      <c r="J42" s="23">
        <v>0.79921554106032411</v>
      </c>
      <c r="K42" s="24">
        <v>1.2180720571930195</v>
      </c>
      <c r="L42" s="23">
        <v>10.94775387479585</v>
      </c>
      <c r="M42" s="24">
        <v>16.300587496090298</v>
      </c>
      <c r="N42" s="44"/>
    </row>
    <row r="43" spans="1:14" ht="14.4" x14ac:dyDescent="0.3">
      <c r="A43"/>
      <c r="B43" s="10" t="str">
        <f>'IAcounty Spend_by Industry ''20'!B43</f>
        <v>Grundy County, Iowa</v>
      </c>
      <c r="C43" s="17">
        <v>47.189742084946985</v>
      </c>
      <c r="D43" s="18">
        <v>66.79834390883741</v>
      </c>
      <c r="E43" s="20">
        <v>8.5922112269981154E-4</v>
      </c>
      <c r="F43" s="23">
        <v>1.0935778167336201</v>
      </c>
      <c r="G43" s="24">
        <v>1.8877979847707933</v>
      </c>
      <c r="H43" s="23">
        <v>0.52952015325052615</v>
      </c>
      <c r="I43" s="24">
        <v>0.72463891841896877</v>
      </c>
      <c r="J43" s="23">
        <v>0.33979102124889604</v>
      </c>
      <c r="K43" s="24">
        <v>0.54091730948063821</v>
      </c>
      <c r="L43" s="23">
        <v>5.5176865579631169</v>
      </c>
      <c r="M43" s="24">
        <v>8.4400191168307011</v>
      </c>
      <c r="N43" s="44"/>
    </row>
    <row r="44" spans="1:14" ht="14.4" x14ac:dyDescent="0.3">
      <c r="A44"/>
      <c r="B44" s="10" t="str">
        <f>'IAcounty Spend_by Industry ''20'!B44</f>
        <v>Guthrie County, Iowa</v>
      </c>
      <c r="C44" s="17">
        <v>148.47448185316398</v>
      </c>
      <c r="D44" s="18">
        <v>206.93953789240416</v>
      </c>
      <c r="E44" s="20">
        <v>2.6618447655162285E-3</v>
      </c>
      <c r="F44" s="23">
        <v>3.5930850377640984</v>
      </c>
      <c r="G44" s="24">
        <v>6.1229964191073964</v>
      </c>
      <c r="H44" s="23">
        <v>1.7659440440658127</v>
      </c>
      <c r="I44" s="24">
        <v>2.4047173258292736</v>
      </c>
      <c r="J44" s="23">
        <v>1.6664832507741101</v>
      </c>
      <c r="K44" s="24">
        <v>2.5180811933846585</v>
      </c>
      <c r="L44" s="23">
        <v>17.507821455296174</v>
      </c>
      <c r="M44" s="24">
        <v>25.751237560904386</v>
      </c>
      <c r="N44" s="44"/>
    </row>
    <row r="45" spans="1:14" ht="14.4" x14ac:dyDescent="0.3">
      <c r="A45"/>
      <c r="B45" s="30" t="str">
        <f>'IAcounty Spend_by Industry ''20'!B45</f>
        <v>Hamilton County, Iowa</v>
      </c>
      <c r="C45" s="31">
        <v>150.05496856469119</v>
      </c>
      <c r="D45" s="32">
        <v>209.82367802827957</v>
      </c>
      <c r="E45" s="33">
        <v>2.6989432021025076E-3</v>
      </c>
      <c r="F45" s="34">
        <v>3.1097822458995061</v>
      </c>
      <c r="G45" s="35">
        <v>5.4218052456901571</v>
      </c>
      <c r="H45" s="34">
        <v>1.5609350814901886</v>
      </c>
      <c r="I45" s="35">
        <v>2.1367483579530107</v>
      </c>
      <c r="J45" s="34">
        <v>0.98565421343767157</v>
      </c>
      <c r="K45" s="35">
        <v>1.5766500561610957</v>
      </c>
      <c r="L45" s="34">
        <v>17.199642201054154</v>
      </c>
      <c r="M45" s="35">
        <v>25.731441195424228</v>
      </c>
      <c r="N45" s="44"/>
    </row>
    <row r="46" spans="1:14" ht="14.4" x14ac:dyDescent="0.3">
      <c r="A46"/>
      <c r="B46" s="30" t="str">
        <f>'IAcounty Spend_by Industry ''20'!B46</f>
        <v>Hancock County, Iowa</v>
      </c>
      <c r="C46" s="31">
        <v>58.79983337904315</v>
      </c>
      <c r="D46" s="32">
        <v>82.723358339398999</v>
      </c>
      <c r="E46" s="33">
        <v>1.064063158854357E-3</v>
      </c>
      <c r="F46" s="34">
        <v>1.514374814942353</v>
      </c>
      <c r="G46" s="35">
        <v>2.5710719237296589</v>
      </c>
      <c r="H46" s="34">
        <v>0.73013995304849544</v>
      </c>
      <c r="I46" s="35">
        <v>0.99446964454448683</v>
      </c>
      <c r="J46" s="34">
        <v>0.65056900350319435</v>
      </c>
      <c r="K46" s="35">
        <v>0.98778636615333704</v>
      </c>
      <c r="L46" s="34">
        <v>7.3265411209052171</v>
      </c>
      <c r="M46" s="35">
        <v>10.817850308869378</v>
      </c>
      <c r="N46" s="44"/>
    </row>
    <row r="47" spans="1:14" ht="14.4" x14ac:dyDescent="0.3">
      <c r="A47"/>
      <c r="B47" s="30" t="str">
        <f>'IAcounty Spend_by Industry ''20'!B47</f>
        <v>Hardin County, Iowa</v>
      </c>
      <c r="C47" s="31">
        <v>94.941466302348942</v>
      </c>
      <c r="D47" s="32">
        <v>142.20737501593777</v>
      </c>
      <c r="E47" s="33">
        <v>1.8292007446193855E-3</v>
      </c>
      <c r="F47" s="34">
        <v>2.1472995202994696</v>
      </c>
      <c r="G47" s="35">
        <v>3.8238024846022842</v>
      </c>
      <c r="H47" s="34">
        <v>1.2969827839855705</v>
      </c>
      <c r="I47" s="35">
        <v>1.7623927421100491</v>
      </c>
      <c r="J47" s="34">
        <v>1.0696921283730016</v>
      </c>
      <c r="K47" s="35">
        <v>1.6425727869830773</v>
      </c>
      <c r="L47" s="34">
        <v>15.985739408367792</v>
      </c>
      <c r="M47" s="35">
        <v>24.166658569266115</v>
      </c>
      <c r="N47" s="44"/>
    </row>
    <row r="48" spans="1:14" ht="14.4" x14ac:dyDescent="0.3">
      <c r="A48"/>
      <c r="B48" s="10" t="str">
        <f>'IAcounty Spend_by Industry ''20'!B48</f>
        <v>Harrison County, Iowa</v>
      </c>
      <c r="C48" s="17">
        <v>128.72711746093734</v>
      </c>
      <c r="D48" s="18">
        <v>180.31164555255799</v>
      </c>
      <c r="E48" s="20">
        <v>2.3193325681689914E-3</v>
      </c>
      <c r="F48" s="23">
        <v>2.4686416521405854</v>
      </c>
      <c r="G48" s="24">
        <v>4.3592515495104349</v>
      </c>
      <c r="H48" s="23">
        <v>1.2766415476452662</v>
      </c>
      <c r="I48" s="24">
        <v>1.750198140269982</v>
      </c>
      <c r="J48" s="23">
        <v>0.93635740292389302</v>
      </c>
      <c r="K48" s="24">
        <v>1.4758605638419071</v>
      </c>
      <c r="L48" s="23">
        <v>13.860640354992597</v>
      </c>
      <c r="M48" s="24">
        <v>21.271357005089754</v>
      </c>
      <c r="N48" s="44"/>
    </row>
    <row r="49" spans="1:14" ht="14.4" x14ac:dyDescent="0.3">
      <c r="A49"/>
      <c r="B49" s="10" t="str">
        <f>'IAcounty Spend_by Industry ''20'!B49</f>
        <v>Henry County, Iowa</v>
      </c>
      <c r="C49" s="17">
        <v>199.62365455718987</v>
      </c>
      <c r="D49" s="18">
        <v>279.11049603214411</v>
      </c>
      <c r="E49" s="20">
        <v>3.5901733444968285E-3</v>
      </c>
      <c r="F49" s="23">
        <v>4.5636632897693898</v>
      </c>
      <c r="G49" s="24">
        <v>7.8467816574338549</v>
      </c>
      <c r="H49" s="23">
        <v>1.9220865822851489</v>
      </c>
      <c r="I49" s="24">
        <v>2.6559446278559387</v>
      </c>
      <c r="J49" s="23">
        <v>1.779385242404008</v>
      </c>
      <c r="K49" s="24">
        <v>2.7486526016917159</v>
      </c>
      <c r="L49" s="23">
        <v>21.792136207458697</v>
      </c>
      <c r="M49" s="24">
        <v>33.134741834012097</v>
      </c>
      <c r="N49" s="44"/>
    </row>
    <row r="50" spans="1:14" ht="14.4" x14ac:dyDescent="0.3">
      <c r="A50"/>
      <c r="B50" s="10" t="str">
        <f>'IAcounty Spend_by Industry ''20'!B50</f>
        <v>Howard County, Iowa</v>
      </c>
      <c r="C50" s="17">
        <v>56.425278485202142</v>
      </c>
      <c r="D50" s="18">
        <v>79.364589060947083</v>
      </c>
      <c r="E50" s="20">
        <v>1.0208596100618954E-3</v>
      </c>
      <c r="F50" s="23">
        <v>1.0689864801772324</v>
      </c>
      <c r="G50" s="24">
        <v>1.8957061093904857</v>
      </c>
      <c r="H50" s="23">
        <v>0.62035036899158891</v>
      </c>
      <c r="I50" s="24">
        <v>0.84436744773806593</v>
      </c>
      <c r="J50" s="23">
        <v>0.44802321734295031</v>
      </c>
      <c r="K50" s="24">
        <v>0.6995088096355313</v>
      </c>
      <c r="L50" s="23">
        <v>6.3521139630997503</v>
      </c>
      <c r="M50" s="24">
        <v>9.6971027884357746</v>
      </c>
      <c r="N50" s="44"/>
    </row>
    <row r="51" spans="1:14" ht="14.4" x14ac:dyDescent="0.3">
      <c r="A51"/>
      <c r="B51" s="30" t="str">
        <f>'IAcounty Spend_by Industry ''20'!B51</f>
        <v>Humboldt County, Iowa</v>
      </c>
      <c r="C51" s="31">
        <v>75.857690469379861</v>
      </c>
      <c r="D51" s="32">
        <v>107.77731936283638</v>
      </c>
      <c r="E51" s="33">
        <v>1.3863300184641381E-3</v>
      </c>
      <c r="F51" s="34">
        <v>2.0787590513891088</v>
      </c>
      <c r="G51" s="35">
        <v>3.5169894026497412</v>
      </c>
      <c r="H51" s="34">
        <v>0.75005102964408799</v>
      </c>
      <c r="I51" s="35">
        <v>1.0441732343282908</v>
      </c>
      <c r="J51" s="34">
        <v>0.64997717247899611</v>
      </c>
      <c r="K51" s="35">
        <v>1.018187623812207</v>
      </c>
      <c r="L51" s="34">
        <v>9.1160228376279804</v>
      </c>
      <c r="M51" s="35">
        <v>13.931102429956765</v>
      </c>
      <c r="N51" s="44"/>
    </row>
    <row r="52" spans="1:14" ht="14.4" x14ac:dyDescent="0.3">
      <c r="A52"/>
      <c r="B52" s="30" t="str">
        <f>'IAcounty Spend_by Industry ''20'!B52</f>
        <v>Ida County, Iowa</v>
      </c>
      <c r="C52" s="31">
        <v>82.232019769405099</v>
      </c>
      <c r="D52" s="32">
        <v>113.19561231072686</v>
      </c>
      <c r="E52" s="33">
        <v>1.4560250359956582E-3</v>
      </c>
      <c r="F52" s="34">
        <v>1.604203985065954</v>
      </c>
      <c r="G52" s="35">
        <v>2.7986333380644179</v>
      </c>
      <c r="H52" s="34">
        <v>0.91712688327285286</v>
      </c>
      <c r="I52" s="35">
        <v>1.2442255064219045</v>
      </c>
      <c r="J52" s="34">
        <v>0.580518834083256</v>
      </c>
      <c r="K52" s="35">
        <v>0.91304808144341565</v>
      </c>
      <c r="L52" s="34">
        <v>8.493557643400198</v>
      </c>
      <c r="M52" s="35">
        <v>12.641841466749614</v>
      </c>
      <c r="N52" s="44"/>
    </row>
    <row r="53" spans="1:14" ht="14.4" x14ac:dyDescent="0.3">
      <c r="A53"/>
      <c r="B53" s="30" t="str">
        <f>'IAcounty Spend_by Industry ''20'!B53</f>
        <v>Iowa County, Iowa</v>
      </c>
      <c r="C53" s="31">
        <v>249.8837919691945</v>
      </c>
      <c r="D53" s="32">
        <v>344.20313462556402</v>
      </c>
      <c r="E53" s="33">
        <v>4.4274541322968973E-3</v>
      </c>
      <c r="F53" s="34">
        <v>5.6748455268773812</v>
      </c>
      <c r="G53" s="35">
        <v>9.6969841351846213</v>
      </c>
      <c r="H53" s="34">
        <v>2.4779078007640147</v>
      </c>
      <c r="I53" s="35">
        <v>3.406835711022568</v>
      </c>
      <c r="J53" s="34">
        <v>2.2383163538651973</v>
      </c>
      <c r="K53" s="35">
        <v>3.4400893890868867</v>
      </c>
      <c r="L53" s="34">
        <v>25.720344999345219</v>
      </c>
      <c r="M53" s="35">
        <v>38.393223639705973</v>
      </c>
      <c r="N53" s="44"/>
    </row>
    <row r="54" spans="1:14" ht="14.4" x14ac:dyDescent="0.3">
      <c r="A54"/>
      <c r="B54" s="10" t="str">
        <f>'IAcounty Spend_by Industry ''20'!B54</f>
        <v>Jackson County, Iowa</v>
      </c>
      <c r="C54" s="17">
        <v>170.32271181270102</v>
      </c>
      <c r="D54" s="18">
        <v>240.84363262935659</v>
      </c>
      <c r="E54" s="20">
        <v>3.0979501034533717E-3</v>
      </c>
      <c r="F54" s="23">
        <v>3.7926978598269012</v>
      </c>
      <c r="G54" s="24">
        <v>6.5807604196329814</v>
      </c>
      <c r="H54" s="23">
        <v>1.9391833897992081</v>
      </c>
      <c r="I54" s="24">
        <v>2.6472108364739446</v>
      </c>
      <c r="J54" s="23">
        <v>1.9080176094740438</v>
      </c>
      <c r="K54" s="24">
        <v>2.8890489301860063</v>
      </c>
      <c r="L54" s="23">
        <v>19.806407318716339</v>
      </c>
      <c r="M54" s="24">
        <v>30.279605736522925</v>
      </c>
      <c r="N54" s="44"/>
    </row>
    <row r="55" spans="1:14" ht="14.4" x14ac:dyDescent="0.3">
      <c r="A55"/>
      <c r="B55" s="10" t="str">
        <f>'IAcounty Spend_by Industry ''20'!B55</f>
        <v>Jasper County, Iowa</v>
      </c>
      <c r="C55" s="17">
        <v>369.39966289242358</v>
      </c>
      <c r="D55" s="18">
        <v>520.57530122316348</v>
      </c>
      <c r="E55" s="20">
        <v>6.6961135350480268E-3</v>
      </c>
      <c r="F55" s="23">
        <v>7.8328317399570997</v>
      </c>
      <c r="G55" s="24">
        <v>13.66472715226157</v>
      </c>
      <c r="H55" s="23">
        <v>3.6136254654947546</v>
      </c>
      <c r="I55" s="24">
        <v>4.9801075185664008</v>
      </c>
      <c r="J55" s="23">
        <v>3.1972979768442547</v>
      </c>
      <c r="K55" s="24">
        <v>4.9582276797337901</v>
      </c>
      <c r="L55" s="23">
        <v>42.846791149498507</v>
      </c>
      <c r="M55" s="24">
        <v>65.03955888266816</v>
      </c>
      <c r="N55" s="44"/>
    </row>
    <row r="56" spans="1:14" ht="14.4" x14ac:dyDescent="0.3">
      <c r="A56"/>
      <c r="B56" s="10" t="str">
        <f>'IAcounty Spend_by Industry ''20'!B56</f>
        <v>Jefferson County, Iowa</v>
      </c>
      <c r="C56" s="17">
        <v>221.13640276427475</v>
      </c>
      <c r="D56" s="18">
        <v>305.86625667654715</v>
      </c>
      <c r="E56" s="20">
        <v>3.934330300407976E-3</v>
      </c>
      <c r="F56" s="23">
        <v>4.9547928127737855</v>
      </c>
      <c r="G56" s="24">
        <v>8.4983364509380852</v>
      </c>
      <c r="H56" s="23">
        <v>1.9779908173322911</v>
      </c>
      <c r="I56" s="24">
        <v>2.7432642511889647</v>
      </c>
      <c r="J56" s="23">
        <v>1.3400637252421963</v>
      </c>
      <c r="K56" s="24">
        <v>2.1638094558362249</v>
      </c>
      <c r="L56" s="23">
        <v>23.014723868703552</v>
      </c>
      <c r="M56" s="24">
        <v>34.601107908348027</v>
      </c>
      <c r="N56" s="44"/>
    </row>
    <row r="57" spans="1:14" ht="14.4" x14ac:dyDescent="0.3">
      <c r="A57"/>
      <c r="B57" s="30" t="str">
        <f>'IAcounty Spend_by Industry ''20'!B57</f>
        <v>Johnson County, Iowa</v>
      </c>
      <c r="C57" s="31">
        <v>3701.4314161949542</v>
      </c>
      <c r="D57" s="32">
        <v>5150.8492328055609</v>
      </c>
      <c r="E57" s="33">
        <v>6.625491294677345E-2</v>
      </c>
      <c r="F57" s="34">
        <v>83.849441258099489</v>
      </c>
      <c r="G57" s="35">
        <v>144.02399525390288</v>
      </c>
      <c r="H57" s="34">
        <v>32.255337605940475</v>
      </c>
      <c r="I57" s="35">
        <v>44.905240315251952</v>
      </c>
      <c r="J57" s="34">
        <v>33.828671246525118</v>
      </c>
      <c r="K57" s="35">
        <v>52.034890510628728</v>
      </c>
      <c r="L57" s="34">
        <v>379.90611745237908</v>
      </c>
      <c r="M57" s="35">
        <v>583.02669643067804</v>
      </c>
      <c r="N57" s="44"/>
    </row>
    <row r="58" spans="1:14" ht="14.4" x14ac:dyDescent="0.3">
      <c r="A58"/>
      <c r="B58" s="30" t="str">
        <f>'IAcounty Spend_by Industry ''20'!B58</f>
        <v>Jones County, Iowa</v>
      </c>
      <c r="C58" s="31">
        <v>85.776216480703795</v>
      </c>
      <c r="D58" s="32">
        <v>130.18812796455035</v>
      </c>
      <c r="E58" s="33">
        <v>1.6745982448988315E-3</v>
      </c>
      <c r="F58" s="34">
        <v>2.0723287671374875</v>
      </c>
      <c r="G58" s="35">
        <v>3.6742257711711921</v>
      </c>
      <c r="H58" s="34">
        <v>1.4783452224473217</v>
      </c>
      <c r="I58" s="35">
        <v>1.9860984155987422</v>
      </c>
      <c r="J58" s="34">
        <v>0.99694634257791515</v>
      </c>
      <c r="K58" s="35">
        <v>1.5329086623324018</v>
      </c>
      <c r="L58" s="34">
        <v>14.915507226507653</v>
      </c>
      <c r="M58" s="35">
        <v>22.809906273421873</v>
      </c>
      <c r="N58" s="44"/>
    </row>
    <row r="59" spans="1:14" ht="14.4" x14ac:dyDescent="0.3">
      <c r="A59"/>
      <c r="B59" s="30" t="str">
        <f>'IAcounty Spend_by Industry ''20'!B59</f>
        <v>Keokuk County, Iowa</v>
      </c>
      <c r="C59" s="31">
        <v>27.512789810069947</v>
      </c>
      <c r="D59" s="32">
        <v>40.780045960610828</v>
      </c>
      <c r="E59" s="33">
        <v>5.2455008348478358E-4</v>
      </c>
      <c r="F59" s="34">
        <v>0.58074846749202469</v>
      </c>
      <c r="G59" s="35">
        <v>1.0406291318332492</v>
      </c>
      <c r="H59" s="34">
        <v>0.4156472748978175</v>
      </c>
      <c r="I59" s="35">
        <v>0.55958121860786303</v>
      </c>
      <c r="J59" s="34">
        <v>0.30422493660932504</v>
      </c>
      <c r="K59" s="35">
        <v>0.46622565665493754</v>
      </c>
      <c r="L59" s="34">
        <v>4.3973575180658306</v>
      </c>
      <c r="M59" s="35">
        <v>6.6415158606517597</v>
      </c>
      <c r="N59" s="44"/>
    </row>
    <row r="60" spans="1:14" ht="14.4" x14ac:dyDescent="0.3">
      <c r="A60"/>
      <c r="B60" s="10" t="str">
        <f>'IAcounty Spend_by Industry ''20'!B60</f>
        <v>Kossuth County, Iowa</v>
      </c>
      <c r="C60" s="17">
        <v>116.49485966517979</v>
      </c>
      <c r="D60" s="18">
        <v>169.91863707081828</v>
      </c>
      <c r="E60" s="20">
        <v>2.1856482297055095E-3</v>
      </c>
      <c r="F60" s="23">
        <v>2.4265606311989902</v>
      </c>
      <c r="G60" s="24">
        <v>4.3212411814889746</v>
      </c>
      <c r="H60" s="23">
        <v>1.539019222020698</v>
      </c>
      <c r="I60" s="24">
        <v>2.0845460269976548</v>
      </c>
      <c r="J60" s="23">
        <v>1.0897711238533967</v>
      </c>
      <c r="K60" s="24">
        <v>1.6921323519408311</v>
      </c>
      <c r="L60" s="23">
        <v>16.162705167071692</v>
      </c>
      <c r="M60" s="24">
        <v>24.854357264439273</v>
      </c>
      <c r="N60" s="44"/>
    </row>
    <row r="61" spans="1:14" ht="14.4" x14ac:dyDescent="0.3">
      <c r="A61"/>
      <c r="B61" s="10" t="str">
        <f>'IAcounty Spend_by Industry ''20'!B61</f>
        <v>Lee County, Iowa</v>
      </c>
      <c r="C61" s="17">
        <v>428.76303221978708</v>
      </c>
      <c r="D61" s="18">
        <v>596.41349498139903</v>
      </c>
      <c r="E61" s="20">
        <v>7.671613437761275E-3</v>
      </c>
      <c r="F61" s="23">
        <v>9.3131526272384466</v>
      </c>
      <c r="G61" s="24">
        <v>16.085710869596745</v>
      </c>
      <c r="H61" s="23">
        <v>4.0006520501233238</v>
      </c>
      <c r="I61" s="24">
        <v>5.527592553153978</v>
      </c>
      <c r="J61" s="23">
        <v>3.5981562729524348</v>
      </c>
      <c r="K61" s="24">
        <v>5.5795427841581198</v>
      </c>
      <c r="L61" s="23">
        <v>43.62245373041177</v>
      </c>
      <c r="M61" s="24">
        <v>67.078943566840906</v>
      </c>
      <c r="N61" s="44"/>
    </row>
    <row r="62" spans="1:14" ht="14.4" x14ac:dyDescent="0.3">
      <c r="A62"/>
      <c r="B62" s="10" t="str">
        <f>'IAcounty Spend_by Industry ''20'!B62</f>
        <v>Linn County, Iowa</v>
      </c>
      <c r="C62" s="17">
        <v>4123.8721608905425</v>
      </c>
      <c r="D62" s="18">
        <v>5808.6436862435012</v>
      </c>
      <c r="E62" s="20">
        <v>7.4716064162737669E-2</v>
      </c>
      <c r="F62" s="23">
        <v>113.75284347957424</v>
      </c>
      <c r="G62" s="24">
        <v>191.62824386117984</v>
      </c>
      <c r="H62" s="23">
        <v>41.667335800167514</v>
      </c>
      <c r="I62" s="24">
        <v>57.832004058828602</v>
      </c>
      <c r="J62" s="23">
        <v>40.215859264695773</v>
      </c>
      <c r="K62" s="24">
        <v>61.943228958846461</v>
      </c>
      <c r="L62" s="23">
        <v>466.88420970280708</v>
      </c>
      <c r="M62" s="24">
        <v>713.78095395927141</v>
      </c>
      <c r="N62" s="44"/>
    </row>
    <row r="63" spans="1:14" ht="14.4" x14ac:dyDescent="0.3">
      <c r="A63"/>
      <c r="B63" s="30" t="str">
        <f>'IAcounty Spend_by Industry ''20'!B63</f>
        <v>Louisa County, Iowa</v>
      </c>
      <c r="C63" s="31">
        <v>79.602261281153687</v>
      </c>
      <c r="D63" s="32">
        <v>113.36919328518502</v>
      </c>
      <c r="E63" s="33">
        <v>1.4582577925435871E-3</v>
      </c>
      <c r="F63" s="34">
        <v>1.9952621984197643</v>
      </c>
      <c r="G63" s="35">
        <v>3.417507539895531</v>
      </c>
      <c r="H63" s="34">
        <v>1.1196119435720269</v>
      </c>
      <c r="I63" s="35">
        <v>1.5134306540732996</v>
      </c>
      <c r="J63" s="34">
        <v>1.0647081232228119</v>
      </c>
      <c r="K63" s="35">
        <v>1.5941331381815345</v>
      </c>
      <c r="L63" s="34">
        <v>11.222713208746629</v>
      </c>
      <c r="M63" s="35">
        <v>16.3554771699593</v>
      </c>
      <c r="N63" s="44"/>
    </row>
    <row r="64" spans="1:14" ht="14.4" x14ac:dyDescent="0.3">
      <c r="A64"/>
      <c r="B64" s="30" t="str">
        <f>'IAcounty Spend_by Industry ''20'!B64</f>
        <v>Lucas County, Iowa</v>
      </c>
      <c r="C64" s="31">
        <v>49.947446075566702</v>
      </c>
      <c r="D64" s="32">
        <v>70.750805592881193</v>
      </c>
      <c r="E64" s="33">
        <v>9.1006128380061386E-4</v>
      </c>
      <c r="F64" s="34">
        <v>1.0101682764237068</v>
      </c>
      <c r="G64" s="35">
        <v>1.7797331424379361</v>
      </c>
      <c r="H64" s="34">
        <v>0.57569928002766513</v>
      </c>
      <c r="I64" s="35">
        <v>0.78322296905893773</v>
      </c>
      <c r="J64" s="34">
        <v>0.42780430618857479</v>
      </c>
      <c r="K64" s="35">
        <v>0.66457629495467674</v>
      </c>
      <c r="L64" s="34">
        <v>6.2679735423435723</v>
      </c>
      <c r="M64" s="35">
        <v>9.3754710946038191</v>
      </c>
      <c r="N64" s="44"/>
    </row>
    <row r="65" spans="1:14" ht="14.4" x14ac:dyDescent="0.3">
      <c r="A65"/>
      <c r="B65" s="30" t="str">
        <f>'IAcounty Spend_by Industry ''20'!B65</f>
        <v>Lyon County, Iowa</v>
      </c>
      <c r="C65" s="31">
        <v>107.65991202177001</v>
      </c>
      <c r="D65" s="32">
        <v>158.18486284776381</v>
      </c>
      <c r="E65" s="33">
        <v>2.0347177414407379E-3</v>
      </c>
      <c r="F65" s="34">
        <v>2.5676549250699403</v>
      </c>
      <c r="G65" s="35">
        <v>4.4923216956930965</v>
      </c>
      <c r="H65" s="34">
        <v>1.8639496572028538</v>
      </c>
      <c r="I65" s="35">
        <v>2.494655879441396</v>
      </c>
      <c r="J65" s="34">
        <v>1.0951949861758088</v>
      </c>
      <c r="K65" s="35">
        <v>1.6930976266939877</v>
      </c>
      <c r="L65" s="34">
        <v>18.444027464069904</v>
      </c>
      <c r="M65" s="35">
        <v>26.815994776573142</v>
      </c>
      <c r="N65" s="44"/>
    </row>
    <row r="66" spans="1:14" ht="14.4" x14ac:dyDescent="0.3">
      <c r="A66"/>
      <c r="B66" s="10" t="str">
        <f>'IAcounty Spend_by Industry ''20'!B66</f>
        <v>Madison County, Iowa</v>
      </c>
      <c r="C66" s="17">
        <v>59.685372507277336</v>
      </c>
      <c r="D66" s="18">
        <v>90.327560923136943</v>
      </c>
      <c r="E66" s="20">
        <v>1.1618753365058409E-3</v>
      </c>
      <c r="F66" s="23">
        <v>1.2461685336892305</v>
      </c>
      <c r="G66" s="24">
        <v>2.2619978026724334</v>
      </c>
      <c r="H66" s="23">
        <v>0.96931599709574057</v>
      </c>
      <c r="I66" s="24">
        <v>1.3022106573558661</v>
      </c>
      <c r="J66" s="23">
        <v>0.62546876451821953</v>
      </c>
      <c r="K66" s="24">
        <v>0.9690950793483859</v>
      </c>
      <c r="L66" s="23">
        <v>10.031967816915808</v>
      </c>
      <c r="M66" s="24">
        <v>15.448298836390638</v>
      </c>
      <c r="N66" s="44"/>
    </row>
    <row r="67" spans="1:14" ht="14.4" x14ac:dyDescent="0.3">
      <c r="A67"/>
      <c r="B67" s="10" t="str">
        <f>'IAcounty Spend_by Industry ''20'!B67</f>
        <v>Mahaska County, Iowa</v>
      </c>
      <c r="C67" s="17">
        <v>181.7832812626047</v>
      </c>
      <c r="D67" s="18">
        <v>252.84397464813142</v>
      </c>
      <c r="E67" s="20">
        <v>3.2523094294304531E-3</v>
      </c>
      <c r="F67" s="23">
        <v>4.8845806464716226</v>
      </c>
      <c r="G67" s="24">
        <v>8.2114307420140378</v>
      </c>
      <c r="H67" s="23">
        <v>1.8543266698932275</v>
      </c>
      <c r="I67" s="24">
        <v>2.5638155037906754</v>
      </c>
      <c r="J67" s="23">
        <v>1.4916021675224267</v>
      </c>
      <c r="K67" s="24">
        <v>2.331776099562314</v>
      </c>
      <c r="L67" s="23">
        <v>17.377838731176421</v>
      </c>
      <c r="M67" s="24">
        <v>27.317327034265972</v>
      </c>
      <c r="N67" s="44"/>
    </row>
    <row r="68" spans="1:14" ht="14.4" x14ac:dyDescent="0.3">
      <c r="A68"/>
      <c r="B68" s="10" t="str">
        <f>'IAcounty Spend_by Industry ''20'!B68</f>
        <v>Marion County, Iowa</v>
      </c>
      <c r="C68" s="17">
        <v>398.06285687430176</v>
      </c>
      <c r="D68" s="18">
        <v>565.92761176055922</v>
      </c>
      <c r="E68" s="20">
        <v>7.2794762488026148E-3</v>
      </c>
      <c r="F68" s="23">
        <v>8.6495065518603678</v>
      </c>
      <c r="G68" s="24">
        <v>15.101831548303849</v>
      </c>
      <c r="H68" s="23">
        <v>4.3471215737101625</v>
      </c>
      <c r="I68" s="24">
        <v>5.9526951213998247</v>
      </c>
      <c r="J68" s="23">
        <v>2.8006784066623145</v>
      </c>
      <c r="K68" s="24">
        <v>4.4716201632501305</v>
      </c>
      <c r="L68" s="23">
        <v>48.43494417529255</v>
      </c>
      <c r="M68" s="24">
        <v>73.810026204041066</v>
      </c>
      <c r="N68" s="44"/>
    </row>
    <row r="69" spans="1:14" ht="14.4" x14ac:dyDescent="0.3">
      <c r="A69"/>
      <c r="B69" s="30" t="str">
        <f>'IAcounty Spend_by Industry ''20'!B69</f>
        <v>Marshall County, Iowa</v>
      </c>
      <c r="C69" s="31">
        <v>476.96196529684215</v>
      </c>
      <c r="D69" s="32">
        <v>667.07045648254677</v>
      </c>
      <c r="E69" s="33">
        <v>8.5804676134041188E-3</v>
      </c>
      <c r="F69" s="34">
        <v>10.797296936020448</v>
      </c>
      <c r="G69" s="35">
        <v>18.592267298004085</v>
      </c>
      <c r="H69" s="34">
        <v>4.4666483248911391</v>
      </c>
      <c r="I69" s="35">
        <v>6.1845190164023522</v>
      </c>
      <c r="J69" s="34">
        <v>3.9574915419281691</v>
      </c>
      <c r="K69" s="35">
        <v>6.1611596372338546</v>
      </c>
      <c r="L69" s="34">
        <v>51.151741720038736</v>
      </c>
      <c r="M69" s="35">
        <v>78.308681907689149</v>
      </c>
      <c r="N69" s="44"/>
    </row>
    <row r="70" spans="1:14" ht="14.4" x14ac:dyDescent="0.3">
      <c r="A70"/>
      <c r="B70" s="30" t="str">
        <f>'IAcounty Spend_by Industry ''20'!B70</f>
        <v>Mills County, Iowa</v>
      </c>
      <c r="C70" s="31">
        <v>53.820502293026458</v>
      </c>
      <c r="D70" s="32">
        <v>76.519074047585462</v>
      </c>
      <c r="E70" s="33">
        <v>9.8425800497155898E-4</v>
      </c>
      <c r="F70" s="34">
        <v>1.2560109444998735</v>
      </c>
      <c r="G70" s="35">
        <v>2.1705686298034195</v>
      </c>
      <c r="H70" s="34">
        <v>0.6069542066507172</v>
      </c>
      <c r="I70" s="35">
        <v>0.83100628037500379</v>
      </c>
      <c r="J70" s="34">
        <v>0.36043636349106228</v>
      </c>
      <c r="K70" s="35">
        <v>0.58066648891813899</v>
      </c>
      <c r="L70" s="34">
        <v>5.7906738517156979</v>
      </c>
      <c r="M70" s="35">
        <v>9.222198749215849</v>
      </c>
      <c r="N70" s="44"/>
    </row>
    <row r="71" spans="1:14" ht="14.4" x14ac:dyDescent="0.3">
      <c r="A71"/>
      <c r="B71" s="30" t="str">
        <f>'IAcounty Spend_by Industry ''20'!B71</f>
        <v>Mitchell County, Iowa</v>
      </c>
      <c r="C71" s="31">
        <v>71.158056206585854</v>
      </c>
      <c r="D71" s="32">
        <v>104.40174454211918</v>
      </c>
      <c r="E71" s="33">
        <v>1.3429103014847455E-3</v>
      </c>
      <c r="F71" s="34">
        <v>1.6153881050542587</v>
      </c>
      <c r="G71" s="35">
        <v>2.8457063068963309</v>
      </c>
      <c r="H71" s="34">
        <v>0.97890636960590482</v>
      </c>
      <c r="I71" s="35">
        <v>1.3262780068490012</v>
      </c>
      <c r="J71" s="34">
        <v>0.67897698615896895</v>
      </c>
      <c r="K71" s="35">
        <v>1.0555925733130318</v>
      </c>
      <c r="L71" s="34">
        <v>11.051394272135283</v>
      </c>
      <c r="M71" s="35">
        <v>16.540429949116877</v>
      </c>
      <c r="N71" s="44"/>
    </row>
    <row r="72" spans="1:14" ht="14.4" x14ac:dyDescent="0.3">
      <c r="A72"/>
      <c r="B72" s="10" t="str">
        <f>'IAcounty Spend_by Industry ''20'!B72</f>
        <v>Monona County, Iowa</v>
      </c>
      <c r="C72" s="17">
        <v>148.68650104703815</v>
      </c>
      <c r="D72" s="18">
        <v>203.9253297941886</v>
      </c>
      <c r="E72" s="20">
        <v>2.6230732763647285E-3</v>
      </c>
      <c r="F72" s="23">
        <v>3.4121358567102291</v>
      </c>
      <c r="G72" s="24">
        <v>5.8108759140770223</v>
      </c>
      <c r="H72" s="23">
        <v>1.3478928263115184</v>
      </c>
      <c r="I72" s="24">
        <v>1.8662509488329333</v>
      </c>
      <c r="J72" s="23">
        <v>1.1251132060509665</v>
      </c>
      <c r="K72" s="24">
        <v>1.7598571381800814</v>
      </c>
      <c r="L72" s="23">
        <v>14.932859460291699</v>
      </c>
      <c r="M72" s="24">
        <v>22.213387108892277</v>
      </c>
      <c r="N72" s="44"/>
    </row>
    <row r="73" spans="1:14" ht="14.4" x14ac:dyDescent="0.3">
      <c r="A73"/>
      <c r="B73" s="10" t="str">
        <f>'IAcounty Spend_by Industry ''20'!B73</f>
        <v>Monroe County, Iowa</v>
      </c>
      <c r="C73" s="17">
        <v>72.652196026459734</v>
      </c>
      <c r="D73" s="18">
        <v>100.05008156002276</v>
      </c>
      <c r="E73" s="20">
        <v>1.2869352497949774E-3</v>
      </c>
      <c r="F73" s="23">
        <v>1.779271728932976</v>
      </c>
      <c r="G73" s="24">
        <v>3.0113229922637021</v>
      </c>
      <c r="H73" s="23">
        <v>0.72975324968442934</v>
      </c>
      <c r="I73" s="24">
        <v>1.0050356180399707</v>
      </c>
      <c r="J73" s="23">
        <v>0.53164355572939626</v>
      </c>
      <c r="K73" s="24">
        <v>0.83768503281357964</v>
      </c>
      <c r="L73" s="23">
        <v>7.0926612901531279</v>
      </c>
      <c r="M73" s="24">
        <v>10.769893847330476</v>
      </c>
      <c r="N73" s="44"/>
    </row>
    <row r="74" spans="1:14" ht="14.4" x14ac:dyDescent="0.3">
      <c r="A74"/>
      <c r="B74" s="10" t="str">
        <f>'IAcounty Spend_by Industry ''20'!B74</f>
        <v>Montgomery County, Iowa</v>
      </c>
      <c r="C74" s="17">
        <v>130.65834747691565</v>
      </c>
      <c r="D74" s="18">
        <v>180.72351273587674</v>
      </c>
      <c r="E74" s="20">
        <v>2.3246303789071932E-3</v>
      </c>
      <c r="F74" s="23">
        <v>3.3488156587058033</v>
      </c>
      <c r="G74" s="24">
        <v>5.6476495673834872</v>
      </c>
      <c r="H74" s="23">
        <v>1.4152754760265167</v>
      </c>
      <c r="I74" s="24">
        <v>1.9422018001849581</v>
      </c>
      <c r="J74" s="23">
        <v>0.91509413869512879</v>
      </c>
      <c r="K74" s="24">
        <v>1.4543436167871724</v>
      </c>
      <c r="L74" s="23">
        <v>13.41462790643736</v>
      </c>
      <c r="M74" s="24">
        <v>20.261194086790894</v>
      </c>
      <c r="N74" s="44"/>
    </row>
    <row r="75" spans="1:14" ht="14.4" x14ac:dyDescent="0.3">
      <c r="A75"/>
      <c r="B75" s="30" t="str">
        <f>'IAcounty Spend_by Industry ''20'!B75</f>
        <v>Muscatine County, Iowa</v>
      </c>
      <c r="C75" s="31">
        <v>587.69451461698975</v>
      </c>
      <c r="D75" s="32">
        <v>815.25328043794536</v>
      </c>
      <c r="E75" s="33">
        <v>1.0486530023237926E-2</v>
      </c>
      <c r="F75" s="34">
        <v>12.703211402350503</v>
      </c>
      <c r="G75" s="35">
        <v>21.926108448209135</v>
      </c>
      <c r="H75" s="34">
        <v>5.5820035510167862</v>
      </c>
      <c r="I75" s="35">
        <v>7.6963924120461957</v>
      </c>
      <c r="J75" s="34">
        <v>4.3840105012731412</v>
      </c>
      <c r="K75" s="35">
        <v>6.885072636369566</v>
      </c>
      <c r="L75" s="34">
        <v>58.954354383006653</v>
      </c>
      <c r="M75" s="35">
        <v>90.447264172766609</v>
      </c>
      <c r="N75" s="44"/>
    </row>
    <row r="76" spans="1:14" ht="14.4" x14ac:dyDescent="0.3">
      <c r="A76"/>
      <c r="B76" s="30" t="str">
        <f>'IAcounty Spend_by Industry ''20'!B76</f>
        <v>O'Brien County, Iowa</v>
      </c>
      <c r="C76" s="31">
        <v>111.94501010468694</v>
      </c>
      <c r="D76" s="32">
        <v>161.84645087383433</v>
      </c>
      <c r="E76" s="33">
        <v>2.08181642069719E-3</v>
      </c>
      <c r="F76" s="34">
        <v>2.6896630455309243</v>
      </c>
      <c r="G76" s="35">
        <v>4.6654040536251733</v>
      </c>
      <c r="H76" s="34">
        <v>1.4306907194564551</v>
      </c>
      <c r="I76" s="35">
        <v>1.9474330837476153</v>
      </c>
      <c r="J76" s="34">
        <v>1.0582526825432741</v>
      </c>
      <c r="K76" s="35">
        <v>1.642046253043778</v>
      </c>
      <c r="L76" s="34">
        <v>15.144399294684568</v>
      </c>
      <c r="M76" s="35">
        <v>23.073765657618608</v>
      </c>
      <c r="N76" s="44"/>
    </row>
    <row r="77" spans="1:14" ht="14.4" x14ac:dyDescent="0.3">
      <c r="A77"/>
      <c r="B77" s="30" t="str">
        <f>'IAcounty Spend_by Industry ''20'!B77</f>
        <v>Osceola County, Iowa</v>
      </c>
      <c r="C77" s="31">
        <v>45.437167436487968</v>
      </c>
      <c r="D77" s="32">
        <v>64.081808875837609</v>
      </c>
      <c r="E77" s="33">
        <v>8.2427857555982692E-4</v>
      </c>
      <c r="F77" s="34">
        <v>0.95796230249304837</v>
      </c>
      <c r="G77" s="35">
        <v>1.6732875676015746</v>
      </c>
      <c r="H77" s="34">
        <v>0.53576770489975389</v>
      </c>
      <c r="I77" s="35">
        <v>0.72816253651693086</v>
      </c>
      <c r="J77" s="34">
        <v>0.35414356976239025</v>
      </c>
      <c r="K77" s="35">
        <v>0.55599957389581567</v>
      </c>
      <c r="L77" s="34">
        <v>5.576183755857369</v>
      </c>
      <c r="M77" s="35">
        <v>8.3205686081357264</v>
      </c>
      <c r="N77" s="44"/>
    </row>
    <row r="78" spans="1:14" ht="14.4" x14ac:dyDescent="0.3">
      <c r="A78"/>
      <c r="B78" s="10" t="str">
        <f>'IAcounty Spend_by Industry ''20'!B78</f>
        <v>Page County, Iowa</v>
      </c>
      <c r="C78" s="17">
        <v>91.155385991699575</v>
      </c>
      <c r="D78" s="18">
        <v>137.04837453858698</v>
      </c>
      <c r="E78" s="20">
        <v>1.7628409829431419E-3</v>
      </c>
      <c r="F78" s="23">
        <v>2.0326219865137842</v>
      </c>
      <c r="G78" s="24">
        <v>3.6349632131350473</v>
      </c>
      <c r="H78" s="23">
        <v>1.35864898793152</v>
      </c>
      <c r="I78" s="24">
        <v>1.8359293528038578</v>
      </c>
      <c r="J78" s="23">
        <v>0.91454509176886023</v>
      </c>
      <c r="K78" s="24">
        <v>1.4230955277507433</v>
      </c>
      <c r="L78" s="23">
        <v>14.4887875980241</v>
      </c>
      <c r="M78" s="24">
        <v>22.494229650003767</v>
      </c>
      <c r="N78" s="44"/>
    </row>
    <row r="79" spans="1:14" ht="14.4" x14ac:dyDescent="0.3">
      <c r="A79"/>
      <c r="B79" s="10" t="str">
        <f>'IAcounty Spend_by Industry ''20'!B79</f>
        <v>Palo Alto County, Iowa</v>
      </c>
      <c r="C79" s="17">
        <v>187.9029327040443</v>
      </c>
      <c r="D79" s="18">
        <v>260.88792639817183</v>
      </c>
      <c r="E79" s="20">
        <v>3.3557780612732619E-3</v>
      </c>
      <c r="F79" s="23">
        <v>4.2803670207112816</v>
      </c>
      <c r="G79" s="24">
        <v>7.3387504793864711</v>
      </c>
      <c r="H79" s="23">
        <v>2.1312023727775369</v>
      </c>
      <c r="I79" s="24">
        <v>2.9046870994403342</v>
      </c>
      <c r="J79" s="23">
        <v>2.0166018990736312</v>
      </c>
      <c r="K79" s="24">
        <v>3.0527137028614373</v>
      </c>
      <c r="L79" s="23">
        <v>21.219601320122887</v>
      </c>
      <c r="M79" s="24">
        <v>31.355901093647674</v>
      </c>
      <c r="N79" s="44"/>
    </row>
    <row r="80" spans="1:14" ht="14.4" x14ac:dyDescent="0.3">
      <c r="A80"/>
      <c r="B80" s="10" t="str">
        <f>'IAcounty Spend_by Industry ''20'!B80</f>
        <v>Plymouth County, Iowa</v>
      </c>
      <c r="C80" s="17">
        <v>162.08977391346514</v>
      </c>
      <c r="D80" s="18">
        <v>238.69637385465276</v>
      </c>
      <c r="E80" s="20">
        <v>3.0703301059030437E-3</v>
      </c>
      <c r="F80" s="23">
        <v>3.7176486924956507</v>
      </c>
      <c r="G80" s="24">
        <v>6.5504298638082492</v>
      </c>
      <c r="H80" s="23">
        <v>2.2218777431841166</v>
      </c>
      <c r="I80" s="24">
        <v>3.0132092211297388</v>
      </c>
      <c r="J80" s="23">
        <v>1.5706140689995425</v>
      </c>
      <c r="K80" s="24">
        <v>2.4406823744421366</v>
      </c>
      <c r="L80" s="23">
        <v>22.682092791116062</v>
      </c>
      <c r="M80" s="24">
        <v>35.44502011265606</v>
      </c>
      <c r="N80" s="44"/>
    </row>
    <row r="81" spans="1:14" ht="14.4" x14ac:dyDescent="0.3">
      <c r="A81"/>
      <c r="B81" s="30" t="str">
        <f>'IAcounty Spend_by Industry ''20'!B81</f>
        <v>Pocahontas County, Iowa</v>
      </c>
      <c r="C81" s="31">
        <v>31.241417131777894</v>
      </c>
      <c r="D81" s="32">
        <v>44.04040364243744</v>
      </c>
      <c r="E81" s="33">
        <v>5.6648777271260588E-4</v>
      </c>
      <c r="F81" s="34">
        <v>0.60766192377258743</v>
      </c>
      <c r="G81" s="35">
        <v>1.0743929927708542</v>
      </c>
      <c r="H81" s="34">
        <v>0.37270029094216717</v>
      </c>
      <c r="I81" s="35">
        <v>0.50501995565901836</v>
      </c>
      <c r="J81" s="34">
        <v>0.27063846062150188</v>
      </c>
      <c r="K81" s="35">
        <v>0.4189321216145977</v>
      </c>
      <c r="L81" s="34">
        <v>3.8383385319576031</v>
      </c>
      <c r="M81" s="35">
        <v>5.7192443466835234</v>
      </c>
      <c r="N81" s="44"/>
    </row>
    <row r="82" spans="1:14" ht="14.4" x14ac:dyDescent="0.3">
      <c r="A82"/>
      <c r="B82" s="30" t="str">
        <f>'IAcounty Spend_by Industry ''20'!B82</f>
        <v>Polk County, Iowa</v>
      </c>
      <c r="C82" s="31">
        <v>12827.268801846089</v>
      </c>
      <c r="D82" s="32">
        <v>18144.783524507729</v>
      </c>
      <c r="E82" s="33">
        <v>0.23339472745536091</v>
      </c>
      <c r="F82" s="34">
        <v>390.28988697869738</v>
      </c>
      <c r="G82" s="35">
        <v>651.30113880773717</v>
      </c>
      <c r="H82" s="34">
        <v>137.78039536029473</v>
      </c>
      <c r="I82" s="35">
        <v>191.13816009109109</v>
      </c>
      <c r="J82" s="34">
        <v>138.71050674765107</v>
      </c>
      <c r="K82" s="35">
        <v>212.1803297032383</v>
      </c>
      <c r="L82" s="34">
        <v>1529.6143848201425</v>
      </c>
      <c r="M82" s="35">
        <v>2320.2738570575229</v>
      </c>
      <c r="N82" s="44"/>
    </row>
    <row r="83" spans="1:14" ht="14.4" x14ac:dyDescent="0.3">
      <c r="A83"/>
      <c r="B83" s="30" t="str">
        <f>'IAcounty Spend_by Industry ''20'!B83</f>
        <v>Pottawattamie County, Iowa</v>
      </c>
      <c r="C83" s="31">
        <v>2815.8356494612271</v>
      </c>
      <c r="D83" s="32">
        <v>3956.6418394169868</v>
      </c>
      <c r="E83" s="33">
        <v>5.0893930065459905E-2</v>
      </c>
      <c r="F83" s="34">
        <v>85.476468797987309</v>
      </c>
      <c r="G83" s="35">
        <v>142.3225482391143</v>
      </c>
      <c r="H83" s="34">
        <v>32.351284590735148</v>
      </c>
      <c r="I83" s="35">
        <v>44.580643878026848</v>
      </c>
      <c r="J83" s="34">
        <v>29.091194857406407</v>
      </c>
      <c r="K83" s="35">
        <v>44.624864031904636</v>
      </c>
      <c r="L83" s="34">
        <v>335.57610454412782</v>
      </c>
      <c r="M83" s="35">
        <v>501.33979465389064</v>
      </c>
      <c r="N83" s="44"/>
    </row>
    <row r="84" spans="1:14" ht="14.4" x14ac:dyDescent="0.3">
      <c r="A84"/>
      <c r="B84" s="10" t="str">
        <f>'IAcounty Spend_by Industry ''20'!B84</f>
        <v>Poweshiek County, Iowa</v>
      </c>
      <c r="C84" s="17">
        <v>278.1620462110514</v>
      </c>
      <c r="D84" s="18">
        <v>402.43752956304058</v>
      </c>
      <c r="E84" s="20">
        <v>5.1765179454089328E-3</v>
      </c>
      <c r="F84" s="23">
        <v>7.2378506477307987</v>
      </c>
      <c r="G84" s="24">
        <v>12.420909523798112</v>
      </c>
      <c r="H84" s="23">
        <v>3.939330761742637</v>
      </c>
      <c r="I84" s="24">
        <v>5.3381258465437718</v>
      </c>
      <c r="J84" s="23">
        <v>3.917651923109696</v>
      </c>
      <c r="K84" s="24">
        <v>5.8643394440025407</v>
      </c>
      <c r="L84" s="23">
        <v>40.882598637539573</v>
      </c>
      <c r="M84" s="24">
        <v>60.667991164822077</v>
      </c>
      <c r="N84" s="44"/>
    </row>
    <row r="85" spans="1:14" ht="14.4" x14ac:dyDescent="0.3">
      <c r="A85"/>
      <c r="B85" s="10" t="str">
        <f>'IAcounty Spend_by Industry ''20'!B85</f>
        <v>Ringgold County, Iowa</v>
      </c>
      <c r="C85" s="17">
        <v>45.384782622574633</v>
      </c>
      <c r="D85" s="18">
        <v>68.350011967921645</v>
      </c>
      <c r="E85" s="20">
        <v>8.791800901497128E-4</v>
      </c>
      <c r="F85" s="23">
        <v>1.1971479885769762</v>
      </c>
      <c r="G85" s="24">
        <v>2.0866088046335038</v>
      </c>
      <c r="H85" s="23">
        <v>0.91745484396083066</v>
      </c>
      <c r="I85" s="24">
        <v>1.2235086042989269</v>
      </c>
      <c r="J85" s="23">
        <v>0.86587627584162641</v>
      </c>
      <c r="K85" s="24">
        <v>1.2773767660101154</v>
      </c>
      <c r="L85" s="23">
        <v>9.0496580676659715</v>
      </c>
      <c r="M85" s="24">
        <v>13.069555584758694</v>
      </c>
      <c r="N85" s="44"/>
    </row>
    <row r="86" spans="1:14" ht="14.4" x14ac:dyDescent="0.3">
      <c r="A86"/>
      <c r="B86" s="10" t="str">
        <f>'IAcounty Spend_by Industry ''20'!B86</f>
        <v>Sac County, Iowa</v>
      </c>
      <c r="C86" s="17">
        <v>54.729897058717967</v>
      </c>
      <c r="D86" s="18">
        <v>81.251561605017713</v>
      </c>
      <c r="E86" s="20">
        <v>1.045131569109754E-3</v>
      </c>
      <c r="F86" s="23">
        <v>1.3072019074804997</v>
      </c>
      <c r="G86" s="24">
        <v>2.2977278044120513</v>
      </c>
      <c r="H86" s="23">
        <v>0.90627215111984816</v>
      </c>
      <c r="I86" s="24">
        <v>1.2172275909745203</v>
      </c>
      <c r="J86" s="23">
        <v>0.92782130536176344</v>
      </c>
      <c r="K86" s="24">
        <v>1.3746928701522338</v>
      </c>
      <c r="L86" s="23">
        <v>9.5612901793974761</v>
      </c>
      <c r="M86" s="24">
        <v>14.063694143208952</v>
      </c>
      <c r="N86" s="44"/>
    </row>
    <row r="87" spans="1:14" ht="14.4" x14ac:dyDescent="0.3">
      <c r="A87"/>
      <c r="B87" s="30" t="str">
        <f>'IAcounty Spend_by Industry ''20'!B87</f>
        <v>Scott County, Iowa</v>
      </c>
      <c r="C87" s="31">
        <v>4212.136833425855</v>
      </c>
      <c r="D87" s="32">
        <v>5897.2832508659212</v>
      </c>
      <c r="E87" s="33">
        <v>7.5856226953815817E-2</v>
      </c>
      <c r="F87" s="34">
        <v>104.10878900052711</v>
      </c>
      <c r="G87" s="35">
        <v>177.29401046473237</v>
      </c>
      <c r="H87" s="34">
        <v>41.863356437297675</v>
      </c>
      <c r="I87" s="35">
        <v>57.875463648068873</v>
      </c>
      <c r="J87" s="34">
        <v>40.562546582545721</v>
      </c>
      <c r="K87" s="35">
        <v>62.288170583382495</v>
      </c>
      <c r="L87" s="34">
        <v>460.96007360482542</v>
      </c>
      <c r="M87" s="35">
        <v>702.63259338827504</v>
      </c>
      <c r="N87" s="44"/>
    </row>
    <row r="88" spans="1:14" ht="14.4" x14ac:dyDescent="0.3">
      <c r="A88"/>
      <c r="B88" s="30" t="str">
        <f>'IAcounty Spend_by Industry ''20'!B88</f>
        <v>Shelby County, Iowa</v>
      </c>
      <c r="C88" s="31">
        <v>54.445186257656445</v>
      </c>
      <c r="D88" s="32">
        <v>80.952294011152887</v>
      </c>
      <c r="E88" s="33">
        <v>1.041282116818854E-3</v>
      </c>
      <c r="F88" s="34">
        <v>1.3314945802645506</v>
      </c>
      <c r="G88" s="35">
        <v>2.3336529432957351</v>
      </c>
      <c r="H88" s="34">
        <v>0.77943666475564188</v>
      </c>
      <c r="I88" s="35">
        <v>1.0570477823681508</v>
      </c>
      <c r="J88" s="34">
        <v>0.51289241841509892</v>
      </c>
      <c r="K88" s="35">
        <v>0.80300837241120604</v>
      </c>
      <c r="L88" s="34">
        <v>8.3094992078117187</v>
      </c>
      <c r="M88" s="35">
        <v>12.824824043180978</v>
      </c>
      <c r="N88" s="44"/>
    </row>
    <row r="89" spans="1:14" ht="14.4" x14ac:dyDescent="0.3">
      <c r="A89"/>
      <c r="B89" s="30" t="str">
        <f>'IAcounty Spend_by Industry ''20'!B89</f>
        <v>Sioux County, Iowa</v>
      </c>
      <c r="C89" s="31">
        <v>282.74672567995242</v>
      </c>
      <c r="D89" s="32">
        <v>406.1869906991933</v>
      </c>
      <c r="E89" s="33">
        <v>5.2247469286202698E-3</v>
      </c>
      <c r="F89" s="34">
        <v>6.5111349313981393</v>
      </c>
      <c r="G89" s="35">
        <v>11.329242174337796</v>
      </c>
      <c r="H89" s="34">
        <v>3.3855348705078083</v>
      </c>
      <c r="I89" s="35">
        <v>4.6197976031065799</v>
      </c>
      <c r="J89" s="34">
        <v>2.4817079467235779</v>
      </c>
      <c r="K89" s="35">
        <v>3.872346707427214</v>
      </c>
      <c r="L89" s="34">
        <v>35.923642439405896</v>
      </c>
      <c r="M89" s="35">
        <v>55.185982805757959</v>
      </c>
      <c r="N89" s="44"/>
    </row>
    <row r="90" spans="1:14" ht="14.4" x14ac:dyDescent="0.3">
      <c r="A90"/>
      <c r="B90" s="10" t="str">
        <f>'IAcounty Spend_by Industry ''20'!B90</f>
        <v>Story County, Iowa</v>
      </c>
      <c r="C90" s="17">
        <v>2096.7197682140722</v>
      </c>
      <c r="D90" s="18">
        <v>2907.2913468128545</v>
      </c>
      <c r="E90" s="20">
        <v>3.7396228541730393E-2</v>
      </c>
      <c r="F90" s="23">
        <v>56.605129031157382</v>
      </c>
      <c r="G90" s="24">
        <v>94.985967368260503</v>
      </c>
      <c r="H90" s="23">
        <v>17.534720966079522</v>
      </c>
      <c r="I90" s="24">
        <v>24.681566748930923</v>
      </c>
      <c r="J90" s="23">
        <v>16.513183432231667</v>
      </c>
      <c r="K90" s="24">
        <v>25.919495448004312</v>
      </c>
      <c r="L90" s="23">
        <v>212.2047286115274</v>
      </c>
      <c r="M90" s="24">
        <v>324.18202393370109</v>
      </c>
      <c r="N90" s="44"/>
    </row>
    <row r="91" spans="1:14" ht="14.4" x14ac:dyDescent="0.3">
      <c r="A91"/>
      <c r="B91" s="10" t="str">
        <f>'IAcounty Spend_by Industry ''20'!B91</f>
        <v>Tama County, Iowa</v>
      </c>
      <c r="C91" s="17">
        <v>151.53191566446927</v>
      </c>
      <c r="D91" s="18">
        <v>208.46798585181136</v>
      </c>
      <c r="E91" s="20">
        <v>2.6815050549009829E-3</v>
      </c>
      <c r="F91" s="23">
        <v>4.6594583142075789</v>
      </c>
      <c r="G91" s="24">
        <v>7.6881158821089635</v>
      </c>
      <c r="H91" s="23">
        <v>1.4783103701917766</v>
      </c>
      <c r="I91" s="24">
        <v>2.0606786200319047</v>
      </c>
      <c r="J91" s="23">
        <v>1.107634317780108</v>
      </c>
      <c r="K91" s="24">
        <v>1.7580624203694035</v>
      </c>
      <c r="L91" s="23">
        <v>16.183865139145517</v>
      </c>
      <c r="M91" s="24">
        <v>23.792230365539137</v>
      </c>
      <c r="N91" s="44"/>
    </row>
    <row r="92" spans="1:14" ht="14.4" x14ac:dyDescent="0.3">
      <c r="A92"/>
      <c r="B92" s="10" t="str">
        <f>'IAcounty Spend_by Industry ''20'!B92</f>
        <v>Taylor County, Iowa</v>
      </c>
      <c r="C92" s="17">
        <v>12.886824599065331</v>
      </c>
      <c r="D92" s="18">
        <v>18.851152541734457</v>
      </c>
      <c r="E92" s="20">
        <v>2.4248068894042725E-4</v>
      </c>
      <c r="F92" s="23">
        <v>0.2602666606139013</v>
      </c>
      <c r="G92" s="24">
        <v>0.46661268446906135</v>
      </c>
      <c r="H92" s="23">
        <v>0.19609167086905183</v>
      </c>
      <c r="I92" s="24">
        <v>0.2632445039425968</v>
      </c>
      <c r="J92" s="23">
        <v>0.12231842233172849</v>
      </c>
      <c r="K92" s="24">
        <v>0.18966692052117401</v>
      </c>
      <c r="L92" s="23">
        <v>1.9392919221558951</v>
      </c>
      <c r="M92" s="24">
        <v>2.9168284337582624</v>
      </c>
      <c r="N92" s="44"/>
    </row>
    <row r="93" spans="1:14" ht="14.4" x14ac:dyDescent="0.3">
      <c r="A93"/>
      <c r="B93" s="30" t="str">
        <f>'IAcounty Spend_by Industry ''20'!B93</f>
        <v>Union County, Iowa</v>
      </c>
      <c r="C93" s="31">
        <v>129.17884288745319</v>
      </c>
      <c r="D93" s="32">
        <v>181.70070191393287</v>
      </c>
      <c r="E93" s="33">
        <v>2.3371998758965999E-3</v>
      </c>
      <c r="F93" s="34">
        <v>3.5440479078156937</v>
      </c>
      <c r="G93" s="35">
        <v>5.9707319895641158</v>
      </c>
      <c r="H93" s="34">
        <v>1.4822503141241441</v>
      </c>
      <c r="I93" s="35">
        <v>2.0350315662100753</v>
      </c>
      <c r="J93" s="34">
        <v>0.9724793307742684</v>
      </c>
      <c r="K93" s="35">
        <v>1.5433436557688434</v>
      </c>
      <c r="L93" s="34">
        <v>14.070128887757976</v>
      </c>
      <c r="M93" s="35">
        <v>21.729573247048009</v>
      </c>
      <c r="N93" s="44"/>
    </row>
    <row r="94" spans="1:14" ht="14.4" x14ac:dyDescent="0.3">
      <c r="A94"/>
      <c r="B94" s="30" t="str">
        <f>'IAcounty Spend_by Industry ''20'!B94</f>
        <v>Van Buren County, Iowa</v>
      </c>
      <c r="C94" s="31">
        <v>48.905881705971673</v>
      </c>
      <c r="D94" s="32">
        <v>68.944289867487655</v>
      </c>
      <c r="E94" s="33">
        <v>8.8682423361467137E-4</v>
      </c>
      <c r="F94" s="34">
        <v>1.1148623395050548</v>
      </c>
      <c r="G94" s="35">
        <v>1.9251836090233292</v>
      </c>
      <c r="H94" s="34">
        <v>0.64012266544167029</v>
      </c>
      <c r="I94" s="35">
        <v>0.86587271467650373</v>
      </c>
      <c r="J94" s="34">
        <v>0.44998627797499863</v>
      </c>
      <c r="K94" s="35">
        <v>0.69437366158875224</v>
      </c>
      <c r="L94" s="34">
        <v>6.0047415993897229</v>
      </c>
      <c r="M94" s="35">
        <v>8.9499238213662196</v>
      </c>
      <c r="N94" s="44"/>
    </row>
    <row r="95" spans="1:14" ht="14.4" x14ac:dyDescent="0.3">
      <c r="A95"/>
      <c r="B95" s="30" t="str">
        <f>'IAcounty Spend_by Industry ''20'!B95</f>
        <v>Wapello County, Iowa</v>
      </c>
      <c r="C95" s="31">
        <v>501.88639348297517</v>
      </c>
      <c r="D95" s="32">
        <v>708.17635864301644</v>
      </c>
      <c r="E95" s="33">
        <v>9.1092091560403959E-3</v>
      </c>
      <c r="F95" s="34">
        <v>10.869986662253917</v>
      </c>
      <c r="G95" s="35">
        <v>18.916401223112761</v>
      </c>
      <c r="H95" s="34">
        <v>5.3015520658344224</v>
      </c>
      <c r="I95" s="35">
        <v>7.2689297240488253</v>
      </c>
      <c r="J95" s="34">
        <v>4.4124964231968189</v>
      </c>
      <c r="K95" s="35">
        <v>6.8366908178655716</v>
      </c>
      <c r="L95" s="34">
        <v>57.360275697151998</v>
      </c>
      <c r="M95" s="35">
        <v>87.776004351410108</v>
      </c>
      <c r="N95" s="44"/>
    </row>
    <row r="96" spans="1:14" ht="14.4" x14ac:dyDescent="0.3">
      <c r="A96"/>
      <c r="B96" s="10" t="str">
        <f>'IAcounty Spend_by Industry ''20'!B96</f>
        <v>Warren County, Iowa</v>
      </c>
      <c r="C96" s="17">
        <v>223.35134396276672</v>
      </c>
      <c r="D96" s="18">
        <v>332.57467800355954</v>
      </c>
      <c r="E96" s="20">
        <v>4.2778783349139496E-3</v>
      </c>
      <c r="F96" s="23">
        <v>4.3252418497787417</v>
      </c>
      <c r="G96" s="24">
        <v>7.8893275957276225</v>
      </c>
      <c r="H96" s="23">
        <v>2.9685184950362657</v>
      </c>
      <c r="I96" s="24">
        <v>4.0228088641803428</v>
      </c>
      <c r="J96" s="23">
        <v>2.4511809233596384</v>
      </c>
      <c r="K96" s="24">
        <v>3.7583247261038757</v>
      </c>
      <c r="L96" s="23">
        <v>32.948239842243552</v>
      </c>
      <c r="M96" s="24">
        <v>51.613707740517611</v>
      </c>
      <c r="N96" s="44"/>
    </row>
    <row r="97" spans="1:14" ht="14.4" x14ac:dyDescent="0.3">
      <c r="A97"/>
      <c r="B97" s="10" t="str">
        <f>'IAcounty Spend_by Industry ''20'!B97</f>
        <v>Washington County, Iowa</v>
      </c>
      <c r="C97" s="17">
        <v>211.45653450959784</v>
      </c>
      <c r="D97" s="18">
        <v>304.93543277488288</v>
      </c>
      <c r="E97" s="20">
        <v>3.9223571958215018E-3</v>
      </c>
      <c r="F97" s="23">
        <v>4.8427176295866916</v>
      </c>
      <c r="G97" s="24">
        <v>8.4485151622165624</v>
      </c>
      <c r="H97" s="23">
        <v>2.8461079242369238</v>
      </c>
      <c r="I97" s="24">
        <v>3.8542341939621325</v>
      </c>
      <c r="J97" s="23">
        <v>2.0636770096005947</v>
      </c>
      <c r="K97" s="24">
        <v>3.1853249983736931</v>
      </c>
      <c r="L97" s="23">
        <v>29.748875339377946</v>
      </c>
      <c r="M97" s="24">
        <v>44.496759270652149</v>
      </c>
      <c r="N97" s="44"/>
    </row>
    <row r="98" spans="1:14" ht="14.4" x14ac:dyDescent="0.3">
      <c r="A98"/>
      <c r="B98" s="10" t="str">
        <f>'IAcounty Spend_by Industry ''20'!B98</f>
        <v>Wayne County, Iowa</v>
      </c>
      <c r="C98" s="17">
        <v>45.758693774056908</v>
      </c>
      <c r="D98" s="18">
        <v>64.494290536699069</v>
      </c>
      <c r="E98" s="20">
        <v>8.2958429026769678E-4</v>
      </c>
      <c r="F98" s="23">
        <v>1.0429241642793781</v>
      </c>
      <c r="G98" s="24">
        <v>1.8008273427074302</v>
      </c>
      <c r="H98" s="23">
        <v>0.59823572500029454</v>
      </c>
      <c r="I98" s="24">
        <v>0.80924834839259774</v>
      </c>
      <c r="J98" s="23">
        <v>0.50670244080383986</v>
      </c>
      <c r="K98" s="24">
        <v>0.76774895327243187</v>
      </c>
      <c r="L98" s="23">
        <v>6.0553460586105947</v>
      </c>
      <c r="M98" s="24">
        <v>8.8070831371832252</v>
      </c>
      <c r="N98" s="44"/>
    </row>
    <row r="99" spans="1:14" ht="14.4" x14ac:dyDescent="0.3">
      <c r="A99"/>
      <c r="B99" s="30" t="str">
        <f>'IAcounty Spend_by Industry ''20'!B99</f>
        <v>Webster County, Iowa</v>
      </c>
      <c r="C99" s="31">
        <v>612.22425448213448</v>
      </c>
      <c r="D99" s="32">
        <v>860.4185520491294</v>
      </c>
      <c r="E99" s="33">
        <v>1.106748687201497E-2</v>
      </c>
      <c r="F99" s="34">
        <v>15.828942778353568</v>
      </c>
      <c r="G99" s="35">
        <v>26.849120603700229</v>
      </c>
      <c r="H99" s="34">
        <v>6.149899236749877</v>
      </c>
      <c r="I99" s="35">
        <v>8.5145351531273903</v>
      </c>
      <c r="J99" s="34">
        <v>4.2631208847574591</v>
      </c>
      <c r="K99" s="35">
        <v>6.8221921972020727</v>
      </c>
      <c r="L99" s="34">
        <v>68.108041993114796</v>
      </c>
      <c r="M99" s="35">
        <v>104.19524619936429</v>
      </c>
      <c r="N99" s="44"/>
    </row>
    <row r="100" spans="1:14" ht="14.4" x14ac:dyDescent="0.3">
      <c r="A100"/>
      <c r="B100" s="30" t="str">
        <f>'IAcounty Spend_by Industry ''20'!B100</f>
        <v>Winnebago County, Iowa</v>
      </c>
      <c r="C100" s="31">
        <v>57.099306033921778</v>
      </c>
      <c r="D100" s="32">
        <v>85.445269811718063</v>
      </c>
      <c r="E100" s="33">
        <v>1.0990748626523918E-3</v>
      </c>
      <c r="F100" s="34">
        <v>1.163762434252348</v>
      </c>
      <c r="G100" s="35">
        <v>2.1088132541296232</v>
      </c>
      <c r="H100" s="34">
        <v>0.89517484868058228</v>
      </c>
      <c r="I100" s="35">
        <v>1.2029561242667741</v>
      </c>
      <c r="J100" s="34">
        <v>0.64452858783858991</v>
      </c>
      <c r="K100" s="35">
        <v>0.98751196108253136</v>
      </c>
      <c r="L100" s="34">
        <v>9.2336644474025658</v>
      </c>
      <c r="M100" s="35">
        <v>14.130091834035763</v>
      </c>
      <c r="N100" s="44"/>
    </row>
    <row r="101" spans="1:14" ht="14.4" x14ac:dyDescent="0.3">
      <c r="A101"/>
      <c r="B101" s="30" t="str">
        <f>'IAcounty Spend_by Industry ''20'!B101</f>
        <v>Winneshiek County, Iowa</v>
      </c>
      <c r="C101" s="31">
        <v>356.05176821974106</v>
      </c>
      <c r="D101" s="32">
        <v>496.27940003183977</v>
      </c>
      <c r="E101" s="33">
        <v>6.3835975312515466E-3</v>
      </c>
      <c r="F101" s="34">
        <v>9.764940794321241</v>
      </c>
      <c r="G101" s="35">
        <v>16.391300789693826</v>
      </c>
      <c r="H101" s="34">
        <v>3.8543975780541624</v>
      </c>
      <c r="I101" s="35">
        <v>5.3092188719831812</v>
      </c>
      <c r="J101" s="34">
        <v>2.510119897927932</v>
      </c>
      <c r="K101" s="35">
        <v>4.005811241072311</v>
      </c>
      <c r="L101" s="34">
        <v>38.648611037654909</v>
      </c>
      <c r="M101" s="35">
        <v>58.424092282677478</v>
      </c>
      <c r="N101" s="44"/>
    </row>
    <row r="102" spans="1:14" ht="14.4" x14ac:dyDescent="0.3">
      <c r="A102"/>
      <c r="B102" s="10" t="str">
        <f>'IAcounty Spend_by Industry ''20'!B102</f>
        <v>Woodbury County, Iowa</v>
      </c>
      <c r="C102" s="17">
        <v>2110.7733525298586</v>
      </c>
      <c r="D102" s="18">
        <v>2967.5252320819263</v>
      </c>
      <c r="E102" s="20">
        <v>3.8171011620126691E-2</v>
      </c>
      <c r="F102" s="23">
        <v>57.478241491815183</v>
      </c>
      <c r="G102" s="24">
        <v>96.900752862237567</v>
      </c>
      <c r="H102" s="23">
        <v>20.552620812323376</v>
      </c>
      <c r="I102" s="24">
        <v>28.595174798292945</v>
      </c>
      <c r="J102" s="23">
        <v>19.599360478268657</v>
      </c>
      <c r="K102" s="24">
        <v>30.320907878795484</v>
      </c>
      <c r="L102" s="23">
        <v>234.77368807475744</v>
      </c>
      <c r="M102" s="24">
        <v>359.50098671419789</v>
      </c>
      <c r="N102" s="44"/>
    </row>
    <row r="103" spans="1:14" ht="14.4" x14ac:dyDescent="0.3">
      <c r="A103"/>
      <c r="B103" s="10" t="str">
        <f>'IAcounty Spend_by Industry ''20'!B103</f>
        <v>Worth County, Iowa</v>
      </c>
      <c r="C103" s="17">
        <v>100.94493093120695</v>
      </c>
      <c r="D103" s="18">
        <v>150.13613113700816</v>
      </c>
      <c r="E103" s="20">
        <v>1.9311876253908084E-3</v>
      </c>
      <c r="F103" s="23">
        <v>1.9057432972291006</v>
      </c>
      <c r="G103" s="24">
        <v>3.4903517340757659</v>
      </c>
      <c r="H103" s="23">
        <v>1.6185144884204206</v>
      </c>
      <c r="I103" s="24">
        <v>2.1675614160645464</v>
      </c>
      <c r="J103" s="23">
        <v>1.1231684472986068</v>
      </c>
      <c r="K103" s="24">
        <v>1.7185593941585537</v>
      </c>
      <c r="L103" s="23">
        <v>18.096410686672172</v>
      </c>
      <c r="M103" s="24">
        <v>26.481455415645254</v>
      </c>
      <c r="N103" s="44"/>
    </row>
    <row r="104" spans="1:14" ht="15" thickBot="1" x14ac:dyDescent="0.35">
      <c r="A104"/>
      <c r="B104" s="10" t="str">
        <f>'IAcounty Spend_by Industry ''20'!B104</f>
        <v>Wright County, Iowa</v>
      </c>
      <c r="C104" s="17">
        <v>72.42687433260393</v>
      </c>
      <c r="D104" s="18">
        <v>107.20440770219227</v>
      </c>
      <c r="E104" s="20">
        <v>1.3789607070192578E-3</v>
      </c>
      <c r="F104" s="23">
        <v>1.7184543043060112</v>
      </c>
      <c r="G104" s="24">
        <v>3.0194299660599437</v>
      </c>
      <c r="H104" s="23">
        <v>1.0304983319357983</v>
      </c>
      <c r="I104" s="24">
        <v>1.3962196950336585</v>
      </c>
      <c r="J104" s="23">
        <v>0.98645874303871672</v>
      </c>
      <c r="K104" s="24">
        <v>1.4853722601861103</v>
      </c>
      <c r="L104" s="39">
        <v>11.226042792498891</v>
      </c>
      <c r="M104" s="24">
        <v>17.090086164368337</v>
      </c>
      <c r="N104" s="44"/>
    </row>
    <row r="105" spans="1:14" ht="15" thickBot="1" x14ac:dyDescent="0.35">
      <c r="A105"/>
      <c r="B105" s="12" t="s">
        <v>119</v>
      </c>
      <c r="C105" s="25">
        <v>55125.546787855354</v>
      </c>
      <c r="D105" s="26">
        <v>77742.902431153256</v>
      </c>
      <c r="E105" s="27">
        <v>1</v>
      </c>
      <c r="F105" s="28">
        <v>1447.9999999999991</v>
      </c>
      <c r="G105" s="29">
        <v>2454.9426911354462</v>
      </c>
      <c r="H105" s="28">
        <v>578.0830687199998</v>
      </c>
      <c r="I105" s="29">
        <v>798.3957700180564</v>
      </c>
      <c r="J105" s="28">
        <v>531.80222012000002</v>
      </c>
      <c r="K105" s="29">
        <v>819.32586491604286</v>
      </c>
      <c r="L105" s="28">
        <v>6449.1098775894043</v>
      </c>
      <c r="M105" s="29">
        <v>9778.6924666003251</v>
      </c>
      <c r="N105" s="42"/>
    </row>
    <row r="106" spans="1:14" x14ac:dyDescent="0.25">
      <c r="F106" s="37"/>
      <c r="J106" s="37"/>
      <c r="L106" s="37"/>
    </row>
  </sheetData>
  <mergeCells count="6">
    <mergeCell ref="B2:M3"/>
    <mergeCell ref="B4:B5"/>
    <mergeCell ref="C4:D4"/>
    <mergeCell ref="E4:E5"/>
    <mergeCell ref="F4:G4"/>
    <mergeCell ref="L4:M4"/>
  </mergeCells>
  <conditionalFormatting sqref="N6:N10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landscape" horizontalDpi="525" verticalDpi="52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382DE-7C6E-4811-B3A4-98CCCB827705}">
  <dimension ref="A2:M107"/>
  <sheetViews>
    <sheetView showGridLines="0" zoomScale="85" zoomScaleNormal="85" workbookViewId="0"/>
  </sheetViews>
  <sheetFormatPr defaultRowHeight="14.4" x14ac:dyDescent="0.3"/>
  <cols>
    <col min="2" max="2" width="29" customWidth="1"/>
    <col min="3" max="8" width="10.77734375" customWidth="1"/>
    <col min="9" max="9" width="11.44140625" customWidth="1"/>
  </cols>
  <sheetData>
    <row r="2" spans="1:13" ht="14.55" customHeight="1" x14ac:dyDescent="0.3">
      <c r="B2" s="54" t="s">
        <v>118</v>
      </c>
      <c r="C2" s="55"/>
      <c r="D2" s="55"/>
      <c r="E2" s="55"/>
      <c r="F2" s="55"/>
      <c r="G2" s="55"/>
      <c r="H2" s="55"/>
      <c r="I2" s="55"/>
      <c r="J2" s="55"/>
    </row>
    <row r="3" spans="1:13" ht="15" customHeight="1" thickBot="1" x14ac:dyDescent="0.35">
      <c r="B3" s="56"/>
      <c r="C3" s="57"/>
      <c r="D3" s="57"/>
      <c r="E3" s="57"/>
      <c r="F3" s="57"/>
      <c r="G3" s="57"/>
      <c r="H3" s="57"/>
      <c r="I3" s="57"/>
      <c r="J3" s="57"/>
    </row>
    <row r="4" spans="1:13" ht="27.6" customHeight="1" thickBot="1" x14ac:dyDescent="0.35">
      <c r="B4" s="58" t="s">
        <v>0</v>
      </c>
      <c r="C4" s="59" t="s">
        <v>140</v>
      </c>
      <c r="D4" s="59"/>
      <c r="E4" s="59"/>
      <c r="F4" s="59"/>
      <c r="G4" s="59"/>
      <c r="H4" s="60"/>
      <c r="I4" s="59" t="s">
        <v>141</v>
      </c>
      <c r="J4" s="59" t="s">
        <v>1</v>
      </c>
    </row>
    <row r="5" spans="1:13" ht="29.55" customHeight="1" thickBot="1" x14ac:dyDescent="0.35">
      <c r="B5" s="58"/>
      <c r="C5" s="8" t="s">
        <v>2</v>
      </c>
      <c r="D5" s="8" t="s">
        <v>3</v>
      </c>
      <c r="E5" s="8" t="s">
        <v>5</v>
      </c>
      <c r="F5" s="8" t="s">
        <v>4</v>
      </c>
      <c r="G5" s="8" t="s">
        <v>6</v>
      </c>
      <c r="H5" s="52" t="s">
        <v>7</v>
      </c>
      <c r="I5" s="59"/>
      <c r="J5" s="59"/>
    </row>
    <row r="6" spans="1:13" x14ac:dyDescent="0.3">
      <c r="A6" s="36"/>
      <c r="B6" s="9" t="s">
        <v>19</v>
      </c>
      <c r="C6" s="1">
        <v>2.8044274527421584</v>
      </c>
      <c r="D6" s="1">
        <v>3.0807125788325092</v>
      </c>
      <c r="E6" s="1">
        <v>1.6637422381276386</v>
      </c>
      <c r="F6" s="1">
        <v>2.3566006970436959</v>
      </c>
      <c r="G6" s="1">
        <v>4.4703454203914541</v>
      </c>
      <c r="H6" s="1">
        <v>14.375828387137457</v>
      </c>
      <c r="I6" s="4">
        <v>5.3680232077661927E-3</v>
      </c>
      <c r="J6" s="13">
        <v>1.918834686816043E-3</v>
      </c>
      <c r="K6" s="36"/>
      <c r="L6" s="43"/>
      <c r="M6" s="43"/>
    </row>
    <row r="7" spans="1:13" x14ac:dyDescent="0.3">
      <c r="A7" s="36"/>
      <c r="B7" s="10" t="s">
        <v>20</v>
      </c>
      <c r="C7" s="1">
        <v>0.83838410656545781</v>
      </c>
      <c r="D7" s="1">
        <v>0.97354926876415626</v>
      </c>
      <c r="E7" s="1">
        <v>0.71395833711279322</v>
      </c>
      <c r="F7" s="1">
        <v>0.55900761762676454</v>
      </c>
      <c r="G7" s="1">
        <v>0.95580736836058033</v>
      </c>
      <c r="H7" s="1">
        <v>4.0407066984297524</v>
      </c>
      <c r="I7" s="4">
        <v>2.3793419887038869E-2</v>
      </c>
      <c r="J7" s="4">
        <v>5.3933922716649949E-4</v>
      </c>
      <c r="K7" s="36"/>
      <c r="L7" s="43"/>
      <c r="M7" s="43"/>
    </row>
    <row r="8" spans="1:13" x14ac:dyDescent="0.3">
      <c r="A8" s="36"/>
      <c r="B8" s="10" t="s">
        <v>21</v>
      </c>
      <c r="C8" s="1">
        <v>6.9051115726070114</v>
      </c>
      <c r="D8" s="1">
        <v>6.3069862990433299</v>
      </c>
      <c r="E8" s="1">
        <v>4.013499278433418</v>
      </c>
      <c r="F8" s="1">
        <v>5.1949812013916974</v>
      </c>
      <c r="G8" s="1">
        <v>9.3076666297236788</v>
      </c>
      <c r="H8" s="1">
        <v>31.728244981199133</v>
      </c>
      <c r="I8" s="4">
        <v>-1.6578067032668287E-2</v>
      </c>
      <c r="J8" s="4">
        <v>4.2349738312259253E-3</v>
      </c>
      <c r="K8" s="36"/>
      <c r="L8" s="43"/>
      <c r="M8" s="43"/>
    </row>
    <row r="9" spans="1:13" x14ac:dyDescent="0.3">
      <c r="A9" s="36"/>
      <c r="B9" s="11" t="s">
        <v>22</v>
      </c>
      <c r="C9" s="3">
        <v>8.7929556691759192</v>
      </c>
      <c r="D9" s="3">
        <v>8.636400601361343</v>
      </c>
      <c r="E9" s="3">
        <v>5.281805971810237</v>
      </c>
      <c r="F9" s="3">
        <v>6.0485890690022472</v>
      </c>
      <c r="G9" s="3">
        <v>10.452148631162727</v>
      </c>
      <c r="H9" s="3">
        <v>39.211899942512474</v>
      </c>
      <c r="I9" s="5">
        <v>7.5414553379728133E-2</v>
      </c>
      <c r="J9" s="5">
        <v>5.2338656054752132E-3</v>
      </c>
      <c r="K9" s="36"/>
      <c r="L9" s="43"/>
      <c r="M9" s="43"/>
    </row>
    <row r="10" spans="1:13" x14ac:dyDescent="0.3">
      <c r="A10" s="36"/>
      <c r="B10" s="11" t="s">
        <v>23</v>
      </c>
      <c r="C10" s="3">
        <v>0.88344387313868711</v>
      </c>
      <c r="D10" s="3">
        <v>0.99898176191800225</v>
      </c>
      <c r="E10" s="3">
        <v>0.80533649627938675</v>
      </c>
      <c r="F10" s="3">
        <v>0.7872649007840129</v>
      </c>
      <c r="G10" s="3">
        <v>2.0111441213045587</v>
      </c>
      <c r="H10" s="3">
        <v>5.4861711534246478</v>
      </c>
      <c r="I10" s="5">
        <v>2.7974574611336678E-2</v>
      </c>
      <c r="J10" s="5">
        <v>7.322747060906562E-4</v>
      </c>
      <c r="K10" s="36"/>
      <c r="L10" s="43"/>
      <c r="M10" s="43"/>
    </row>
    <row r="11" spans="1:13" x14ac:dyDescent="0.3">
      <c r="A11" s="36"/>
      <c r="B11" s="11" t="s">
        <v>24</v>
      </c>
      <c r="C11" s="3">
        <v>1.7262890283390575</v>
      </c>
      <c r="D11" s="3">
        <v>2.6489174910120896</v>
      </c>
      <c r="E11" s="3">
        <v>1.9823887494105548</v>
      </c>
      <c r="F11" s="3">
        <v>1.8108667279068367</v>
      </c>
      <c r="G11" s="3">
        <v>4.4985986286811332</v>
      </c>
      <c r="H11" s="3">
        <v>12.667060625349672</v>
      </c>
      <c r="I11" s="5">
        <v>3.7354381989281205E-2</v>
      </c>
      <c r="J11" s="5">
        <v>1.690754414519171E-3</v>
      </c>
      <c r="K11" s="36"/>
      <c r="L11" s="43"/>
      <c r="M11" s="43"/>
    </row>
    <row r="12" spans="1:13" x14ac:dyDescent="0.3">
      <c r="A12" s="36"/>
      <c r="B12" s="10" t="s">
        <v>25</v>
      </c>
      <c r="C12" s="1">
        <v>49.165362083671901</v>
      </c>
      <c r="D12" s="1">
        <v>68.53381837654716</v>
      </c>
      <c r="E12" s="1">
        <v>48.603326062436302</v>
      </c>
      <c r="F12" s="1">
        <v>44.979376519123065</v>
      </c>
      <c r="G12" s="1">
        <v>67.562073220097972</v>
      </c>
      <c r="H12" s="1">
        <v>278.84395626187643</v>
      </c>
      <c r="I12" s="4">
        <v>-3.2613518240403594E-2</v>
      </c>
      <c r="J12" s="4">
        <v>3.7219104254405014E-2</v>
      </c>
      <c r="K12" s="36"/>
      <c r="L12" s="43"/>
      <c r="M12" s="43"/>
    </row>
    <row r="13" spans="1:13" x14ac:dyDescent="0.3">
      <c r="A13" s="36"/>
      <c r="B13" s="10" t="s">
        <v>26</v>
      </c>
      <c r="C13" s="1">
        <v>3.8746935965798781</v>
      </c>
      <c r="D13" s="1">
        <v>5.9111892221110027</v>
      </c>
      <c r="E13" s="1">
        <v>6.0622150930840055</v>
      </c>
      <c r="F13" s="1">
        <v>4.0722640634078209</v>
      </c>
      <c r="G13" s="1">
        <v>7.4627835868541439</v>
      </c>
      <c r="H13" s="1">
        <v>27.383145562036852</v>
      </c>
      <c r="I13" s="4">
        <v>5.8714443637131186E-2</v>
      </c>
      <c r="J13" s="4">
        <v>3.6550053411587582E-3</v>
      </c>
      <c r="K13" s="36"/>
      <c r="L13" s="43"/>
      <c r="M13" s="43"/>
    </row>
    <row r="14" spans="1:13" x14ac:dyDescent="0.3">
      <c r="A14" s="36"/>
      <c r="B14" s="10" t="s">
        <v>27</v>
      </c>
      <c r="C14" s="1">
        <v>4.6965474976666854</v>
      </c>
      <c r="D14" s="1">
        <v>6.6997723990649733</v>
      </c>
      <c r="E14" s="1">
        <v>6.9547700700221693</v>
      </c>
      <c r="F14" s="1">
        <v>4.580318764555793</v>
      </c>
      <c r="G14" s="1">
        <v>8.7531034943541179</v>
      </c>
      <c r="H14" s="1">
        <v>31.684512225663735</v>
      </c>
      <c r="I14" s="4">
        <v>3.5649616374598958E-2</v>
      </c>
      <c r="J14" s="4">
        <v>4.2291365378184405E-3</v>
      </c>
      <c r="K14" s="36"/>
      <c r="L14" s="43"/>
      <c r="M14" s="43"/>
    </row>
    <row r="15" spans="1:13" x14ac:dyDescent="0.3">
      <c r="A15" s="36"/>
      <c r="B15" s="11" t="s">
        <v>28</v>
      </c>
      <c r="C15" s="3">
        <v>2.9442991972526791</v>
      </c>
      <c r="D15" s="3">
        <v>4.0775836013604163</v>
      </c>
      <c r="E15" s="3">
        <v>2.2386086374484124</v>
      </c>
      <c r="F15" s="3">
        <v>3.0059317645529386</v>
      </c>
      <c r="G15" s="3">
        <v>5.3329694802995231</v>
      </c>
      <c r="H15" s="3">
        <v>17.599392680913969</v>
      </c>
      <c r="I15" s="5">
        <v>2.2628167515925668E-4</v>
      </c>
      <c r="J15" s="5">
        <v>2.3491046382585908E-3</v>
      </c>
      <c r="K15" s="36"/>
      <c r="L15" s="43"/>
      <c r="M15" s="43"/>
    </row>
    <row r="16" spans="1:13" x14ac:dyDescent="0.3">
      <c r="A16" s="36"/>
      <c r="B16" s="11" t="s">
        <v>29</v>
      </c>
      <c r="C16" s="3">
        <v>8.1660624758629172</v>
      </c>
      <c r="D16" s="3">
        <v>9.0407337742925939</v>
      </c>
      <c r="E16" s="3">
        <v>5.7429430498650849</v>
      </c>
      <c r="F16" s="3">
        <v>6.8196388218096118</v>
      </c>
      <c r="G16" s="3">
        <v>10.896993626267093</v>
      </c>
      <c r="H16" s="3">
        <v>40.666371748097305</v>
      </c>
      <c r="I16" s="5">
        <v>-7.3515733422576668E-3</v>
      </c>
      <c r="J16" s="5">
        <v>5.428003353672683E-3</v>
      </c>
      <c r="K16" s="36"/>
      <c r="L16" s="43"/>
      <c r="M16" s="43"/>
    </row>
    <row r="17" spans="1:13" x14ac:dyDescent="0.3">
      <c r="A17" s="36"/>
      <c r="B17" s="11" t="s">
        <v>30</v>
      </c>
      <c r="C17" s="3">
        <v>0.67739166872324386</v>
      </c>
      <c r="D17" s="3">
        <v>1.0078900915501463</v>
      </c>
      <c r="E17" s="3">
        <v>0.76495814899137171</v>
      </c>
      <c r="F17" s="3">
        <v>0.74065729950198267</v>
      </c>
      <c r="G17" s="3">
        <v>2.9143311131604475</v>
      </c>
      <c r="H17" s="3">
        <v>6.1052283219271928</v>
      </c>
      <c r="I17" s="5">
        <v>8.5843919948091152E-2</v>
      </c>
      <c r="J17" s="5">
        <v>8.1490426565799449E-4</v>
      </c>
      <c r="K17" s="36"/>
      <c r="L17" s="43"/>
      <c r="M17" s="43"/>
    </row>
    <row r="18" spans="1:13" x14ac:dyDescent="0.3">
      <c r="A18" s="36"/>
      <c r="B18" s="10" t="s">
        <v>31</v>
      </c>
      <c r="C18" s="1">
        <v>1.0482155948023009</v>
      </c>
      <c r="D18" s="1">
        <v>1.2311087351619401</v>
      </c>
      <c r="E18" s="1">
        <v>0.84376894581058548</v>
      </c>
      <c r="F18" s="1">
        <v>0.91611124508795794</v>
      </c>
      <c r="G18" s="1">
        <v>2.6750483315884575</v>
      </c>
      <c r="H18" s="1">
        <v>6.7142528524512413</v>
      </c>
      <c r="I18" s="4">
        <v>3.7639717224184688E-2</v>
      </c>
      <c r="J18" s="4">
        <v>8.9619470422061694E-4</v>
      </c>
      <c r="K18" s="36"/>
      <c r="L18" s="43"/>
      <c r="M18" s="43"/>
    </row>
    <row r="19" spans="1:13" x14ac:dyDescent="0.3">
      <c r="A19" s="36"/>
      <c r="B19" s="10" t="s">
        <v>32</v>
      </c>
      <c r="C19" s="1">
        <v>5.7421025100031979</v>
      </c>
      <c r="D19" s="1">
        <v>8.1227954096393518</v>
      </c>
      <c r="E19" s="1">
        <v>5.151602195932754</v>
      </c>
      <c r="F19" s="1">
        <v>6.3697506906218155</v>
      </c>
      <c r="G19" s="1">
        <v>9.8197604005884624</v>
      </c>
      <c r="H19" s="1">
        <v>35.206011206785583</v>
      </c>
      <c r="I19" s="4">
        <v>4.0913994334325965E-2</v>
      </c>
      <c r="J19" s="4">
        <v>4.6991737567247142E-3</v>
      </c>
      <c r="K19" s="36"/>
      <c r="L19" s="43"/>
      <c r="M19" s="43"/>
    </row>
    <row r="20" spans="1:13" x14ac:dyDescent="0.3">
      <c r="A20" s="36"/>
      <c r="B20" s="10" t="s">
        <v>33</v>
      </c>
      <c r="C20" s="1">
        <v>2.837514065270708</v>
      </c>
      <c r="D20" s="1">
        <v>3.6574261526584464</v>
      </c>
      <c r="E20" s="1">
        <v>2.5760563921816364</v>
      </c>
      <c r="F20" s="1">
        <v>2.7717698685668153</v>
      </c>
      <c r="G20" s="1">
        <v>5.2363363631813886</v>
      </c>
      <c r="H20" s="1">
        <v>17.079102841858997</v>
      </c>
      <c r="I20" s="4">
        <v>-5.0255927459886607E-2</v>
      </c>
      <c r="J20" s="4">
        <v>2.2796581922179667E-3</v>
      </c>
      <c r="K20" s="36"/>
      <c r="L20" s="43"/>
      <c r="M20" s="43"/>
    </row>
    <row r="21" spans="1:13" x14ac:dyDescent="0.3">
      <c r="A21" s="36"/>
      <c r="B21" s="11" t="s">
        <v>34</v>
      </c>
      <c r="C21" s="3">
        <v>1.8835493260965719</v>
      </c>
      <c r="D21" s="3">
        <v>2.6806748852273135</v>
      </c>
      <c r="E21" s="3">
        <v>1.9426770835918001</v>
      </c>
      <c r="F21" s="3">
        <v>1.7877057246268253</v>
      </c>
      <c r="G21" s="3">
        <v>4.4812922016812893</v>
      </c>
      <c r="H21" s="3">
        <v>12.775899221223799</v>
      </c>
      <c r="I21" s="5">
        <v>-3.9684061767219725E-2</v>
      </c>
      <c r="J21" s="5">
        <v>1.705281805039114E-3</v>
      </c>
      <c r="K21" s="36"/>
      <c r="L21" s="43"/>
      <c r="M21" s="43"/>
    </row>
    <row r="22" spans="1:13" x14ac:dyDescent="0.3">
      <c r="A22" s="36"/>
      <c r="B22" s="11" t="s">
        <v>35</v>
      </c>
      <c r="C22" s="3">
        <v>30.387993602649754</v>
      </c>
      <c r="D22" s="3">
        <v>33.682143159592265</v>
      </c>
      <c r="E22" s="3">
        <v>17.587498746156271</v>
      </c>
      <c r="F22" s="3">
        <v>24.269744945350688</v>
      </c>
      <c r="G22" s="3">
        <v>38.728111149011042</v>
      </c>
      <c r="H22" s="3">
        <v>144.65549160276004</v>
      </c>
      <c r="I22" s="5">
        <v>-4.8227412056571106E-2</v>
      </c>
      <c r="J22" s="5">
        <v>1.9308102980288365E-2</v>
      </c>
      <c r="K22" s="36"/>
      <c r="L22" s="43"/>
      <c r="M22" s="43"/>
    </row>
    <row r="23" spans="1:13" x14ac:dyDescent="0.3">
      <c r="A23" s="36"/>
      <c r="B23" s="11" t="s">
        <v>36</v>
      </c>
      <c r="C23" s="3">
        <v>1.9828093916181715</v>
      </c>
      <c r="D23" s="3">
        <v>2.7561551720898847</v>
      </c>
      <c r="E23" s="3">
        <v>1.71050113913224</v>
      </c>
      <c r="F23" s="3">
        <v>1.7851370038835706</v>
      </c>
      <c r="G23" s="3">
        <v>3.0883239146103318</v>
      </c>
      <c r="H23" s="3">
        <v>11.322926621334197</v>
      </c>
      <c r="I23" s="5">
        <v>-7.3764498186277949E-2</v>
      </c>
      <c r="J23" s="5">
        <v>1.5113441655110859E-3</v>
      </c>
      <c r="K23" s="36"/>
      <c r="L23" s="43"/>
      <c r="M23" s="43"/>
    </row>
    <row r="24" spans="1:13" x14ac:dyDescent="0.3">
      <c r="A24" s="36"/>
      <c r="B24" s="10" t="s">
        <v>37</v>
      </c>
      <c r="C24" s="1">
        <v>1.4469378558182349</v>
      </c>
      <c r="D24" s="1">
        <v>1.8366059089694777</v>
      </c>
      <c r="E24" s="1">
        <v>1.1147601653767771</v>
      </c>
      <c r="F24" s="1">
        <v>1.3659114941076964</v>
      </c>
      <c r="G24" s="1">
        <v>3.244584991266803</v>
      </c>
      <c r="H24" s="1">
        <v>9.0088004155389889</v>
      </c>
      <c r="I24" s="4">
        <v>1.4155061817358483E-2</v>
      </c>
      <c r="J24" s="4">
        <v>1.2024627909029385E-3</v>
      </c>
      <c r="K24" s="36"/>
      <c r="L24" s="43"/>
      <c r="M24" s="43"/>
    </row>
    <row r="25" spans="1:13" x14ac:dyDescent="0.3">
      <c r="A25" s="36"/>
      <c r="B25" s="10" t="s">
        <v>38</v>
      </c>
      <c r="C25" s="1">
        <v>5.1850126906478415</v>
      </c>
      <c r="D25" s="1">
        <v>5.1595737403067652</v>
      </c>
      <c r="E25" s="1">
        <v>5.3477001275656493</v>
      </c>
      <c r="F25" s="1">
        <v>4.1699560670833886</v>
      </c>
      <c r="G25" s="1">
        <v>7.7203415178195787</v>
      </c>
      <c r="H25" s="1">
        <v>27.582584143423219</v>
      </c>
      <c r="I25" s="4">
        <v>-4.7828334146625684E-3</v>
      </c>
      <c r="J25" s="4">
        <v>3.6816256970469761E-3</v>
      </c>
      <c r="K25" s="36"/>
      <c r="L25" s="43"/>
      <c r="M25" s="43"/>
    </row>
    <row r="26" spans="1:13" x14ac:dyDescent="0.3">
      <c r="A26" s="36"/>
      <c r="B26" s="10" t="s">
        <v>39</v>
      </c>
      <c r="C26" s="1">
        <v>8.193526305006392</v>
      </c>
      <c r="D26" s="1">
        <v>9.2696289097515354</v>
      </c>
      <c r="E26" s="1">
        <v>5.9557680517881995</v>
      </c>
      <c r="F26" s="1">
        <v>8.4276078553104163</v>
      </c>
      <c r="G26" s="1">
        <v>9.9408257940995526</v>
      </c>
      <c r="H26" s="1">
        <v>41.787356915956096</v>
      </c>
      <c r="I26" s="4">
        <v>3.2258971880132492E-2</v>
      </c>
      <c r="J26" s="4">
        <v>5.5776284859132925E-3</v>
      </c>
      <c r="K26" s="36"/>
      <c r="L26" s="43"/>
      <c r="M26" s="43"/>
    </row>
    <row r="27" spans="1:13" x14ac:dyDescent="0.3">
      <c r="A27" s="36"/>
      <c r="B27" s="11" t="s">
        <v>40</v>
      </c>
      <c r="C27" s="3">
        <v>5.3472633581598501</v>
      </c>
      <c r="D27" s="3">
        <v>5.2265850331531292</v>
      </c>
      <c r="E27" s="3">
        <v>4.8832865713362379</v>
      </c>
      <c r="F27" s="3">
        <v>3.6594989261081987</v>
      </c>
      <c r="G27" s="3">
        <v>8.1028853023678007</v>
      </c>
      <c r="H27" s="3">
        <v>27.219519191125215</v>
      </c>
      <c r="I27" s="5">
        <v>3.3044945289839589E-3</v>
      </c>
      <c r="J27" s="5">
        <v>3.6331650723597795E-3</v>
      </c>
      <c r="K27" s="36"/>
      <c r="L27" s="43"/>
      <c r="M27" s="43"/>
    </row>
    <row r="28" spans="1:13" x14ac:dyDescent="0.3">
      <c r="A28" s="36"/>
      <c r="B28" s="11" t="s">
        <v>41</v>
      </c>
      <c r="C28" s="3">
        <v>11.357836045045548</v>
      </c>
      <c r="D28" s="3">
        <v>17.285051483230212</v>
      </c>
      <c r="E28" s="3">
        <v>11.351210459714419</v>
      </c>
      <c r="F28" s="3">
        <v>10.427933787734352</v>
      </c>
      <c r="G28" s="3">
        <v>19.668055865029242</v>
      </c>
      <c r="H28" s="3">
        <v>70.090087640753779</v>
      </c>
      <c r="I28" s="5">
        <v>-1.0313644503204711E-2</v>
      </c>
      <c r="J28" s="5">
        <v>9.3553767995302947E-3</v>
      </c>
      <c r="K28" s="36"/>
      <c r="L28" s="43"/>
      <c r="M28" s="43"/>
    </row>
    <row r="29" spans="1:13" x14ac:dyDescent="0.3">
      <c r="A29" s="36"/>
      <c r="B29" s="11" t="s">
        <v>42</v>
      </c>
      <c r="C29" s="3">
        <v>2.7811567741170347</v>
      </c>
      <c r="D29" s="3">
        <v>3.9887070472046644</v>
      </c>
      <c r="E29" s="3">
        <v>2.6388002659262542</v>
      </c>
      <c r="F29" s="3">
        <v>2.7751238502620743</v>
      </c>
      <c r="G29" s="3">
        <v>5.3287646356798</v>
      </c>
      <c r="H29" s="3">
        <v>17.512552573189829</v>
      </c>
      <c r="I29" s="5">
        <v>-1.4965686811597934E-2</v>
      </c>
      <c r="J29" s="5">
        <v>2.3375135280685852E-3</v>
      </c>
      <c r="K29" s="36"/>
      <c r="L29" s="43"/>
      <c r="M29" s="43"/>
    </row>
    <row r="30" spans="1:13" x14ac:dyDescent="0.3">
      <c r="A30" s="36"/>
      <c r="B30" s="10" t="s">
        <v>43</v>
      </c>
      <c r="C30" s="1">
        <v>73.887205970179934</v>
      </c>
      <c r="D30" s="1">
        <v>82.36994008199251</v>
      </c>
      <c r="E30" s="1">
        <v>60.014305299621519</v>
      </c>
      <c r="F30" s="1">
        <v>75.50583533701203</v>
      </c>
      <c r="G30" s="1">
        <v>94.785443928828798</v>
      </c>
      <c r="H30" s="1">
        <v>386.56273061763483</v>
      </c>
      <c r="I30" s="4">
        <v>9.6773613223640309E-2</v>
      </c>
      <c r="J30" s="4">
        <v>5.159702496192238E-2</v>
      </c>
      <c r="K30" s="36"/>
      <c r="L30" s="43"/>
      <c r="M30" s="43"/>
    </row>
    <row r="31" spans="1:13" x14ac:dyDescent="0.3">
      <c r="A31" s="36"/>
      <c r="B31" s="10" t="s">
        <v>44</v>
      </c>
      <c r="C31" s="1">
        <v>2.079047600846903</v>
      </c>
      <c r="D31" s="1">
        <v>1.7723192298721615</v>
      </c>
      <c r="E31" s="1">
        <v>1.8192046987599149</v>
      </c>
      <c r="F31" s="1">
        <v>1.8489276763502289</v>
      </c>
      <c r="G31" s="1">
        <v>2.8302086423202075</v>
      </c>
      <c r="H31" s="1">
        <v>10.349707848149416</v>
      </c>
      <c r="I31" s="4">
        <v>8.9309498271458398E-2</v>
      </c>
      <c r="J31" s="4">
        <v>1.3814423685810128E-3</v>
      </c>
      <c r="K31" s="36"/>
      <c r="L31" s="43"/>
      <c r="M31" s="43"/>
    </row>
    <row r="32" spans="1:13" x14ac:dyDescent="0.3">
      <c r="A32" s="36"/>
      <c r="B32" s="10" t="s">
        <v>45</v>
      </c>
      <c r="C32" s="1">
        <v>2.2486182447327185</v>
      </c>
      <c r="D32" s="1">
        <v>2.1649726986356783</v>
      </c>
      <c r="E32" s="1">
        <v>1.4202350143982099</v>
      </c>
      <c r="F32" s="1">
        <v>1.5404288774428208</v>
      </c>
      <c r="G32" s="1">
        <v>3.1625059121789239</v>
      </c>
      <c r="H32" s="1">
        <v>10.536760747388351</v>
      </c>
      <c r="I32" s="4">
        <v>8.4303594482282307E-3</v>
      </c>
      <c r="J32" s="4">
        <v>1.4064095274579451E-3</v>
      </c>
      <c r="K32" s="36"/>
      <c r="L32" s="43"/>
      <c r="M32" s="43"/>
    </row>
    <row r="33" spans="1:13" x14ac:dyDescent="0.3">
      <c r="A33" s="36"/>
      <c r="B33" s="11" t="s">
        <v>46</v>
      </c>
      <c r="C33" s="3">
        <v>3.5586374290342508</v>
      </c>
      <c r="D33" s="3">
        <v>4.0833363941775147</v>
      </c>
      <c r="E33" s="3">
        <v>3.3182177895161429</v>
      </c>
      <c r="F33" s="3">
        <v>2.7485310370174107</v>
      </c>
      <c r="G33" s="3">
        <v>5.4465816985701156</v>
      </c>
      <c r="H33" s="3">
        <v>19.155304348315433</v>
      </c>
      <c r="I33" s="5">
        <v>-4.3816585228376725E-2</v>
      </c>
      <c r="J33" s="5">
        <v>2.556782220143401E-3</v>
      </c>
      <c r="K33" s="36"/>
      <c r="L33" s="43"/>
      <c r="M33" s="43"/>
    </row>
    <row r="34" spans="1:13" x14ac:dyDescent="0.3">
      <c r="A34" s="36"/>
      <c r="B34" s="11" t="s">
        <v>47</v>
      </c>
      <c r="C34" s="3">
        <v>23.523199430777872</v>
      </c>
      <c r="D34" s="3">
        <v>27.790753955538325</v>
      </c>
      <c r="E34" s="3">
        <v>20.667777141373055</v>
      </c>
      <c r="F34" s="3">
        <v>19.784158296310139</v>
      </c>
      <c r="G34" s="3">
        <v>25.926316763163342</v>
      </c>
      <c r="H34" s="3">
        <v>117.69220558716273</v>
      </c>
      <c r="I34" s="5">
        <v>-1.1874621030077526E-2</v>
      </c>
      <c r="J34" s="5">
        <v>1.5709139005206284E-2</v>
      </c>
      <c r="K34" s="36"/>
      <c r="L34" s="43"/>
      <c r="M34" s="43"/>
    </row>
    <row r="35" spans="1:13" x14ac:dyDescent="0.3">
      <c r="A35" s="36"/>
      <c r="B35" s="11" t="s">
        <v>48</v>
      </c>
      <c r="C35" s="3">
        <v>58.0495479602926</v>
      </c>
      <c r="D35" s="3">
        <v>49.358755808544885</v>
      </c>
      <c r="E35" s="3">
        <v>36.347388479887876</v>
      </c>
      <c r="F35" s="3">
        <v>35.938785530386056</v>
      </c>
      <c r="G35" s="3">
        <v>61.882230796116652</v>
      </c>
      <c r="H35" s="3">
        <v>241.57670857522808</v>
      </c>
      <c r="I35" s="5">
        <v>3.3667120136593454E-2</v>
      </c>
      <c r="J35" s="5">
        <v>3.2244803948532699E-2</v>
      </c>
      <c r="K35" s="36"/>
      <c r="L35" s="43"/>
      <c r="M35" s="43"/>
    </row>
    <row r="36" spans="1:13" x14ac:dyDescent="0.3">
      <c r="A36" s="36"/>
      <c r="B36" s="10" t="s">
        <v>49</v>
      </c>
      <c r="C36" s="1">
        <v>60.32580912661205</v>
      </c>
      <c r="D36" s="1">
        <v>70.163702585373628</v>
      </c>
      <c r="E36" s="1">
        <v>62.655832156722191</v>
      </c>
      <c r="F36" s="1">
        <v>49.036956948355169</v>
      </c>
      <c r="G36" s="1">
        <v>71.156283247984149</v>
      </c>
      <c r="H36" s="1">
        <v>313.3385840650472</v>
      </c>
      <c r="I36" s="4">
        <v>-2.9656734374654548E-3</v>
      </c>
      <c r="J36" s="4">
        <v>4.1823325072507932E-2</v>
      </c>
      <c r="K36" s="36"/>
      <c r="L36" s="43"/>
      <c r="M36" s="43"/>
    </row>
    <row r="37" spans="1:13" x14ac:dyDescent="0.3">
      <c r="A37" s="36"/>
      <c r="B37" s="10" t="s">
        <v>50</v>
      </c>
      <c r="C37" s="1">
        <v>1.3814620668108639</v>
      </c>
      <c r="D37" s="1">
        <v>1.570943829454637</v>
      </c>
      <c r="E37" s="1">
        <v>0.97308588272085894</v>
      </c>
      <c r="F37" s="1">
        <v>1.4712453561784313</v>
      </c>
      <c r="G37" s="1">
        <v>3.3747519223584086</v>
      </c>
      <c r="H37" s="1">
        <v>8.7714890575231994</v>
      </c>
      <c r="I37" s="4">
        <v>4.9909553066603607E-2</v>
      </c>
      <c r="J37" s="4">
        <v>1.170787310848965E-3</v>
      </c>
      <c r="K37" s="36"/>
      <c r="L37" s="43"/>
      <c r="M37" s="43"/>
    </row>
    <row r="38" spans="1:13" x14ac:dyDescent="0.3">
      <c r="A38" s="36"/>
      <c r="B38" s="10" t="s">
        <v>51</v>
      </c>
      <c r="C38" s="1">
        <v>2.9651739301010971</v>
      </c>
      <c r="D38" s="1">
        <v>3.9797152112247329</v>
      </c>
      <c r="E38" s="1">
        <v>2.264059323505252</v>
      </c>
      <c r="F38" s="1">
        <v>2.621141209489751</v>
      </c>
      <c r="G38" s="1">
        <v>5.8931096281710085</v>
      </c>
      <c r="H38" s="1">
        <v>17.723199302491842</v>
      </c>
      <c r="I38" s="4">
        <v>-1.4533498076212181E-2</v>
      </c>
      <c r="J38" s="4">
        <v>2.3656299078669628E-3</v>
      </c>
      <c r="K38" s="36"/>
      <c r="L38" s="43"/>
      <c r="M38" s="43"/>
    </row>
    <row r="39" spans="1:13" x14ac:dyDescent="0.3">
      <c r="A39" s="36"/>
      <c r="B39" s="11" t="s">
        <v>52</v>
      </c>
      <c r="C39" s="3">
        <v>2.9420689886711138</v>
      </c>
      <c r="D39" s="3">
        <v>3.9130820064364995</v>
      </c>
      <c r="E39" s="3">
        <v>2.0119366267214289</v>
      </c>
      <c r="F39" s="3">
        <v>2.3808931267332953</v>
      </c>
      <c r="G39" s="3">
        <v>5.7232878333281958</v>
      </c>
      <c r="H39" s="3">
        <v>16.971268581890534</v>
      </c>
      <c r="I39" s="5">
        <v>6.85375363647025E-2</v>
      </c>
      <c r="J39" s="5">
        <v>2.2652648568996514E-3</v>
      </c>
      <c r="K39" s="36"/>
      <c r="L39" s="43"/>
      <c r="M39" s="43"/>
    </row>
    <row r="40" spans="1:13" x14ac:dyDescent="0.3">
      <c r="A40" s="36"/>
      <c r="B40" s="11" t="s">
        <v>53</v>
      </c>
      <c r="C40" s="3">
        <v>1.6022700819309466</v>
      </c>
      <c r="D40" s="3">
        <v>2.0566328974183223</v>
      </c>
      <c r="E40" s="3">
        <v>1.2356144060144576</v>
      </c>
      <c r="F40" s="3">
        <v>1.3516134630457153</v>
      </c>
      <c r="G40" s="3">
        <v>2.9149032034169093</v>
      </c>
      <c r="H40" s="3">
        <v>9.1610340518263502</v>
      </c>
      <c r="I40" s="5">
        <v>3.8268192089113917E-2</v>
      </c>
      <c r="J40" s="5">
        <v>1.2227823978112741E-3</v>
      </c>
      <c r="K40" s="36"/>
      <c r="L40" s="43"/>
      <c r="M40" s="43"/>
    </row>
    <row r="41" spans="1:13" x14ac:dyDescent="0.3">
      <c r="A41" s="36"/>
      <c r="B41" s="11" t="s">
        <v>54</v>
      </c>
      <c r="C41" s="3">
        <v>2.6958522933494367</v>
      </c>
      <c r="D41" s="3">
        <v>2.6476726194741786</v>
      </c>
      <c r="E41" s="3">
        <v>1.7727267246328398</v>
      </c>
      <c r="F41" s="3">
        <v>2.080440609334044</v>
      </c>
      <c r="G41" s="3">
        <v>5.9206246068601907</v>
      </c>
      <c r="H41" s="3">
        <v>15.117316853650689</v>
      </c>
      <c r="I41" s="5">
        <v>3.1831845376373069E-2</v>
      </c>
      <c r="J41" s="5">
        <v>2.0178059426702549E-3</v>
      </c>
      <c r="K41" s="36"/>
      <c r="L41" s="43"/>
      <c r="M41" s="43"/>
    </row>
    <row r="42" spans="1:13" x14ac:dyDescent="0.3">
      <c r="A42" s="36"/>
      <c r="B42" s="10" t="s">
        <v>55</v>
      </c>
      <c r="C42" s="1">
        <v>2.1949501630079213</v>
      </c>
      <c r="D42" s="1">
        <v>2.5809345081514787</v>
      </c>
      <c r="E42" s="1">
        <v>2.6518431905700059</v>
      </c>
      <c r="F42" s="1">
        <v>1.7207783906007501</v>
      </c>
      <c r="G42" s="1">
        <v>3.9026548126135698</v>
      </c>
      <c r="H42" s="1">
        <v>13.051161064943724</v>
      </c>
      <c r="I42" s="4">
        <v>4.3977381526348225E-2</v>
      </c>
      <c r="J42" s="4">
        <v>1.7420227815910677E-3</v>
      </c>
      <c r="K42" s="36"/>
      <c r="L42" s="43"/>
      <c r="M42" s="43"/>
    </row>
    <row r="43" spans="1:13" x14ac:dyDescent="0.3">
      <c r="A43" s="36"/>
      <c r="B43" s="10" t="s">
        <v>56</v>
      </c>
      <c r="C43" s="1">
        <v>0.67532032874489534</v>
      </c>
      <c r="D43" s="1">
        <v>1.0850884599604624</v>
      </c>
      <c r="E43" s="1">
        <v>1.09088841476247</v>
      </c>
      <c r="F43" s="1">
        <v>0.66464730647647952</v>
      </c>
      <c r="G43" s="1">
        <v>2.0984843088439828</v>
      </c>
      <c r="H43" s="1">
        <v>5.6144288187882907</v>
      </c>
      <c r="I43" s="4">
        <v>-2.6584910756122127E-2</v>
      </c>
      <c r="J43" s="4">
        <v>7.4939408526813729E-4</v>
      </c>
      <c r="K43" s="36"/>
      <c r="L43" s="43"/>
      <c r="M43" s="43"/>
    </row>
    <row r="44" spans="1:13" x14ac:dyDescent="0.3">
      <c r="A44" s="36"/>
      <c r="B44" s="10" t="s">
        <v>57</v>
      </c>
      <c r="C44" s="1">
        <v>4.0151560228584033</v>
      </c>
      <c r="D44" s="1">
        <v>3.8728182331073615</v>
      </c>
      <c r="E44" s="1">
        <v>2.8314712519539307</v>
      </c>
      <c r="F44" s="1">
        <v>3.3473719967133251</v>
      </c>
      <c r="G44" s="1">
        <v>5.4629156206820602</v>
      </c>
      <c r="H44" s="1">
        <v>19.529733125315083</v>
      </c>
      <c r="I44" s="4">
        <v>3.2126378765322094E-2</v>
      </c>
      <c r="J44" s="4">
        <v>2.6067596479271015E-3</v>
      </c>
      <c r="K44" s="36"/>
      <c r="L44" s="43"/>
      <c r="M44" s="43"/>
    </row>
    <row r="45" spans="1:13" x14ac:dyDescent="0.3">
      <c r="A45" s="36"/>
      <c r="B45" s="11" t="s">
        <v>58</v>
      </c>
      <c r="C45" s="3">
        <v>2.0732034436433437</v>
      </c>
      <c r="D45" s="3">
        <v>2.6891458233114047</v>
      </c>
      <c r="E45" s="3">
        <v>1.6198892841175603</v>
      </c>
      <c r="F45" s="3">
        <v>2.4184975461047347</v>
      </c>
      <c r="G45" s="3">
        <v>5.4086362667626116</v>
      </c>
      <c r="H45" s="3">
        <v>14.209372363939655</v>
      </c>
      <c r="I45" s="5">
        <v>1.6725749283479363E-2</v>
      </c>
      <c r="J45" s="5">
        <v>1.8966167260460623E-3</v>
      </c>
      <c r="K45" s="36"/>
      <c r="L45" s="43"/>
      <c r="M45" s="43"/>
    </row>
    <row r="46" spans="1:13" x14ac:dyDescent="0.3">
      <c r="A46" s="36"/>
      <c r="B46" s="11" t="s">
        <v>59</v>
      </c>
      <c r="C46" s="3">
        <v>1.7742146714719795</v>
      </c>
      <c r="D46" s="3">
        <v>1.7403232151323627</v>
      </c>
      <c r="E46" s="3">
        <v>1.4199173559898433</v>
      </c>
      <c r="F46" s="3">
        <v>1.4849219756021868</v>
      </c>
      <c r="G46" s="3">
        <v>3.2680117429230156</v>
      </c>
      <c r="H46" s="3">
        <v>9.6873889611193871</v>
      </c>
      <c r="I46" s="5">
        <v>1.2398198432510332E-2</v>
      </c>
      <c r="J46" s="5">
        <v>1.2930383879586707E-3</v>
      </c>
      <c r="K46" s="36"/>
      <c r="L46" s="43"/>
      <c r="M46" s="43"/>
    </row>
    <row r="47" spans="1:13" x14ac:dyDescent="0.3">
      <c r="A47" s="36"/>
      <c r="B47" s="11" t="s">
        <v>60</v>
      </c>
      <c r="C47" s="3">
        <v>2.536188851909269</v>
      </c>
      <c r="D47" s="3">
        <v>3.471556684639137</v>
      </c>
      <c r="E47" s="3">
        <v>2.3046725963188459</v>
      </c>
      <c r="F47" s="3">
        <v>2.2271767443603352</v>
      </c>
      <c r="G47" s="3">
        <v>5.1880994410393289</v>
      </c>
      <c r="H47" s="3">
        <v>15.727694318266915</v>
      </c>
      <c r="I47" s="5">
        <v>3.6045500577141398E-2</v>
      </c>
      <c r="J47" s="5">
        <v>2.0992769660865035E-3</v>
      </c>
      <c r="K47" s="36"/>
      <c r="L47" s="43"/>
      <c r="M47" s="43"/>
    </row>
    <row r="48" spans="1:13" x14ac:dyDescent="0.3">
      <c r="A48" s="36"/>
      <c r="B48" s="10" t="s">
        <v>61</v>
      </c>
      <c r="C48" s="1">
        <v>1.9072555678565213</v>
      </c>
      <c r="D48" s="1">
        <v>2.9117459351383261</v>
      </c>
      <c r="E48" s="1">
        <v>1.2344016857377504</v>
      </c>
      <c r="F48" s="1">
        <v>1.6658034274319382</v>
      </c>
      <c r="G48" s="1">
        <v>3.4051889661184798</v>
      </c>
      <c r="H48" s="1">
        <v>11.124395582283016</v>
      </c>
      <c r="I48" s="4">
        <v>-5.5046282218361609E-2</v>
      </c>
      <c r="J48" s="4">
        <v>1.4848449451613298E-3</v>
      </c>
      <c r="K48" s="36"/>
      <c r="L48" s="43"/>
      <c r="M48" s="43"/>
    </row>
    <row r="49" spans="1:13" x14ac:dyDescent="0.3">
      <c r="A49" s="36"/>
      <c r="B49" s="10" t="s">
        <v>62</v>
      </c>
      <c r="C49" s="1">
        <v>3.5406018898972023</v>
      </c>
      <c r="D49" s="1">
        <v>4.6845594130889818</v>
      </c>
      <c r="E49" s="1">
        <v>2.5346725877437106</v>
      </c>
      <c r="F49" s="1">
        <v>3.299975920658508</v>
      </c>
      <c r="G49" s="1">
        <v>7.1784498382853519</v>
      </c>
      <c r="H49" s="1">
        <v>21.238259649673754</v>
      </c>
      <c r="I49" s="4">
        <v>-7.2356779034079333E-2</v>
      </c>
      <c r="J49" s="4">
        <v>2.8348077207058469E-3</v>
      </c>
      <c r="K49" s="36"/>
      <c r="L49" s="43"/>
      <c r="M49" s="43"/>
    </row>
    <row r="50" spans="1:13" x14ac:dyDescent="0.3">
      <c r="A50" s="36"/>
      <c r="B50" s="10" t="s">
        <v>63</v>
      </c>
      <c r="C50" s="1">
        <v>0.94255893603943375</v>
      </c>
      <c r="D50" s="1">
        <v>1.2769719062483538</v>
      </c>
      <c r="E50" s="1">
        <v>0.86223220307141946</v>
      </c>
      <c r="F50" s="1">
        <v>1.0904330022618778</v>
      </c>
      <c r="G50" s="1">
        <v>3.1833316987811839</v>
      </c>
      <c r="H50" s="1">
        <v>7.3555277464022693</v>
      </c>
      <c r="I50" s="4">
        <v>-1.8834919396482075E-2</v>
      </c>
      <c r="J50" s="4">
        <v>9.8178980713645885E-4</v>
      </c>
      <c r="K50" s="36"/>
      <c r="L50" s="43"/>
      <c r="M50" s="43"/>
    </row>
    <row r="51" spans="1:13" x14ac:dyDescent="0.3">
      <c r="A51" s="36"/>
      <c r="B51" s="11" t="s">
        <v>64</v>
      </c>
      <c r="C51" s="3">
        <v>1.4497960922200703</v>
      </c>
      <c r="D51" s="3">
        <v>1.9118697321670133</v>
      </c>
      <c r="E51" s="3">
        <v>1.1574829865637122</v>
      </c>
      <c r="F51" s="3">
        <v>1.2871695180262532</v>
      </c>
      <c r="G51" s="3">
        <v>2.9229566786089078</v>
      </c>
      <c r="H51" s="3">
        <v>8.729275007585958</v>
      </c>
      <c r="I51" s="5">
        <v>-3.8169509707601468E-2</v>
      </c>
      <c r="J51" s="5">
        <v>1.1651527288889412E-3</v>
      </c>
      <c r="K51" s="36"/>
      <c r="L51" s="43"/>
      <c r="M51" s="43"/>
    </row>
    <row r="52" spans="1:13" x14ac:dyDescent="0.3">
      <c r="A52" s="36"/>
      <c r="B52" s="11" t="s">
        <v>65</v>
      </c>
      <c r="C52" s="3">
        <v>1.5495564531012744</v>
      </c>
      <c r="D52" s="3">
        <v>1.6626103781673087</v>
      </c>
      <c r="E52" s="3">
        <v>1.2512497454829086</v>
      </c>
      <c r="F52" s="3">
        <v>1.292117911066434</v>
      </c>
      <c r="G52" s="3">
        <v>2.4001959675961833</v>
      </c>
      <c r="H52" s="3">
        <v>8.1557304554141083</v>
      </c>
      <c r="I52" s="5">
        <v>9.2631410133633407E-2</v>
      </c>
      <c r="J52" s="5">
        <v>1.0885980322478484E-3</v>
      </c>
      <c r="K52" s="36"/>
      <c r="L52" s="43"/>
      <c r="M52" s="43"/>
    </row>
    <row r="53" spans="1:13" x14ac:dyDescent="0.3">
      <c r="A53" s="36"/>
      <c r="B53" s="11" t="s">
        <v>66</v>
      </c>
      <c r="C53" s="3">
        <v>5.4709114642214765</v>
      </c>
      <c r="D53" s="3">
        <v>6.1212043229269621</v>
      </c>
      <c r="E53" s="3">
        <v>5.6269575439754176</v>
      </c>
      <c r="F53" s="3">
        <v>10.603044604638097</v>
      </c>
      <c r="G53" s="3">
        <v>8.001137354544591</v>
      </c>
      <c r="H53" s="3">
        <v>35.823255290306541</v>
      </c>
      <c r="I53" s="5">
        <v>8.0461466844920837E-2</v>
      </c>
      <c r="J53" s="5">
        <v>4.7815613121265105E-3</v>
      </c>
      <c r="K53" s="36"/>
      <c r="L53" s="43"/>
      <c r="M53" s="43"/>
    </row>
    <row r="54" spans="1:13" x14ac:dyDescent="0.3">
      <c r="A54" s="36"/>
      <c r="B54" s="10" t="s">
        <v>67</v>
      </c>
      <c r="C54" s="1">
        <v>5.0101331295406872</v>
      </c>
      <c r="D54" s="1">
        <v>6.1654919096881198</v>
      </c>
      <c r="E54" s="1">
        <v>4.0165892392555991</v>
      </c>
      <c r="F54" s="1">
        <v>4.0344871473404291</v>
      </c>
      <c r="G54" s="1">
        <v>8.3832616558215669</v>
      </c>
      <c r="H54" s="1">
        <v>27.609963081646402</v>
      </c>
      <c r="I54" s="4">
        <v>5.9495801390963665E-2</v>
      </c>
      <c r="J54" s="4">
        <v>3.6852801408074377E-3</v>
      </c>
      <c r="K54" s="36"/>
      <c r="L54" s="43"/>
      <c r="M54" s="43"/>
    </row>
    <row r="55" spans="1:13" x14ac:dyDescent="0.3">
      <c r="A55" s="36"/>
      <c r="B55" s="10" t="s">
        <v>68</v>
      </c>
      <c r="C55" s="1">
        <v>6.490352220038397</v>
      </c>
      <c r="D55" s="1">
        <v>8.9313431161343892</v>
      </c>
      <c r="E55" s="1">
        <v>6.9953580984103185</v>
      </c>
      <c r="F55" s="1">
        <v>5.2043574228096299</v>
      </c>
      <c r="G55" s="1">
        <v>13.680869639960887</v>
      </c>
      <c r="H55" s="1">
        <v>41.302280497353621</v>
      </c>
      <c r="I55" s="4">
        <v>5.7484414148434304E-3</v>
      </c>
      <c r="J55" s="4">
        <v>5.5128822025892841E-3</v>
      </c>
      <c r="K55" s="36"/>
      <c r="L55" s="43"/>
      <c r="M55" s="43"/>
    </row>
    <row r="56" spans="1:13" x14ac:dyDescent="0.3">
      <c r="A56" s="36"/>
      <c r="B56" s="10" t="s">
        <v>69</v>
      </c>
      <c r="C56" s="1">
        <v>3.9708297345313222</v>
      </c>
      <c r="D56" s="1">
        <v>5.1140358429814414</v>
      </c>
      <c r="E56" s="1">
        <v>2.7405042733862697</v>
      </c>
      <c r="F56" s="1">
        <v>4.9824038924121528</v>
      </c>
      <c r="G56" s="1">
        <v>6.1195109314273495</v>
      </c>
      <c r="H56" s="1">
        <v>22.927284674738537</v>
      </c>
      <c r="I56" s="4">
        <v>6.3415341707877548E-3</v>
      </c>
      <c r="J56" s="4">
        <v>3.0602528023885439E-3</v>
      </c>
      <c r="K56" s="36"/>
      <c r="L56" s="43"/>
      <c r="M56" s="43"/>
    </row>
    <row r="57" spans="1:13" x14ac:dyDescent="0.3">
      <c r="A57" s="36"/>
      <c r="B57" s="11" t="s">
        <v>70</v>
      </c>
      <c r="C57" s="3">
        <v>98.475646164070085</v>
      </c>
      <c r="D57" s="3">
        <v>121.73461414623362</v>
      </c>
      <c r="E57" s="3">
        <v>65.124962530523547</v>
      </c>
      <c r="F57" s="3">
        <v>80.635168892733617</v>
      </c>
      <c r="G57" s="3">
        <v>111.83641597382791</v>
      </c>
      <c r="H57" s="3">
        <v>477.80680770738877</v>
      </c>
      <c r="I57" s="5">
        <v>4.3218406199932557E-2</v>
      </c>
      <c r="J57" s="5">
        <v>6.3775961394064898E-2</v>
      </c>
      <c r="K57" s="36"/>
      <c r="L57" s="43"/>
      <c r="M57" s="43"/>
    </row>
    <row r="58" spans="1:13" x14ac:dyDescent="0.3">
      <c r="A58" s="36"/>
      <c r="B58" s="11" t="s">
        <v>71</v>
      </c>
      <c r="C58" s="3">
        <v>2.531387773767094</v>
      </c>
      <c r="D58" s="3">
        <v>3.6981837814588703</v>
      </c>
      <c r="E58" s="3">
        <v>3.1788020241066808</v>
      </c>
      <c r="F58" s="3">
        <v>2.3495095009607465</v>
      </c>
      <c r="G58" s="3">
        <v>5.5193892774685631</v>
      </c>
      <c r="H58" s="3">
        <v>17.277272357761955</v>
      </c>
      <c r="I58" s="5">
        <v>8.0847250583573338E-3</v>
      </c>
      <c r="J58" s="5">
        <v>2.3061091577375858E-3</v>
      </c>
      <c r="K58" s="36"/>
      <c r="L58" s="43"/>
      <c r="M58" s="43"/>
    </row>
    <row r="59" spans="1:13" x14ac:dyDescent="0.3">
      <c r="A59" s="36"/>
      <c r="B59" s="11" t="s">
        <v>72</v>
      </c>
      <c r="C59" s="3">
        <v>0.76665885439766956</v>
      </c>
      <c r="D59" s="3">
        <v>0.91902010364769526</v>
      </c>
      <c r="E59" s="3">
        <v>0.88326444941459781</v>
      </c>
      <c r="F59" s="3">
        <v>0.71112150550150832</v>
      </c>
      <c r="G59" s="3">
        <v>1.5091519287084929</v>
      </c>
      <c r="H59" s="3">
        <v>4.7892168416699636</v>
      </c>
      <c r="I59" s="5">
        <v>-2.6303965320306988E-2</v>
      </c>
      <c r="J59" s="5">
        <v>6.3924771157551207E-4</v>
      </c>
      <c r="K59" s="36"/>
      <c r="L59" s="43"/>
      <c r="M59" s="43"/>
    </row>
    <row r="60" spans="1:13" x14ac:dyDescent="0.3">
      <c r="A60" s="36"/>
      <c r="B60" s="10" t="s">
        <v>73</v>
      </c>
      <c r="C60" s="1">
        <v>2.297134291435837</v>
      </c>
      <c r="D60" s="1">
        <v>3.2709412216201188</v>
      </c>
      <c r="E60" s="1">
        <v>2.1640017808671317</v>
      </c>
      <c r="F60" s="1">
        <v>2.073420803931088</v>
      </c>
      <c r="G60" s="1">
        <v>4.732773857090697</v>
      </c>
      <c r="H60" s="1">
        <v>14.538271954944872</v>
      </c>
      <c r="I60" s="4">
        <v>2.1132554686991378E-2</v>
      </c>
      <c r="J60" s="4">
        <v>1.9405170792434535E-3</v>
      </c>
      <c r="K60" s="36"/>
      <c r="L60" s="43"/>
      <c r="M60" s="43"/>
    </row>
    <row r="61" spans="1:13" x14ac:dyDescent="0.3">
      <c r="A61" s="36"/>
      <c r="B61" s="10" t="s">
        <v>74</v>
      </c>
      <c r="C61" s="1">
        <v>10.286677810898638</v>
      </c>
      <c r="D61" s="1">
        <v>13.380304604749936</v>
      </c>
      <c r="E61" s="1">
        <v>7.7856013613310733</v>
      </c>
      <c r="F61" s="1">
        <v>8.8084973577336658</v>
      </c>
      <c r="G61" s="1">
        <v>15.539994100521907</v>
      </c>
      <c r="H61" s="1">
        <v>55.801075235235224</v>
      </c>
      <c r="I61" s="4">
        <v>4.273000039662489E-2</v>
      </c>
      <c r="J61" s="4">
        <v>7.44813000263713E-3</v>
      </c>
      <c r="K61" s="36"/>
      <c r="L61" s="43"/>
      <c r="M61" s="43"/>
    </row>
    <row r="62" spans="1:13" x14ac:dyDescent="0.3">
      <c r="A62" s="36"/>
      <c r="B62" s="10" t="s">
        <v>75</v>
      </c>
      <c r="C62" s="1">
        <v>87.976376448683325</v>
      </c>
      <c r="D62" s="1">
        <v>119.90353476788111</v>
      </c>
      <c r="E62" s="1">
        <v>84.718071885199933</v>
      </c>
      <c r="F62" s="1">
        <v>77.035129932839894</v>
      </c>
      <c r="G62" s="1">
        <v>116.52639215416629</v>
      </c>
      <c r="H62" s="1">
        <v>486.15950518877054</v>
      </c>
      <c r="I62" s="4">
        <v>9.0716644110200306E-3</v>
      </c>
      <c r="J62" s="4">
        <v>6.4890849887732263E-2</v>
      </c>
      <c r="K62" s="36"/>
      <c r="L62" s="43"/>
      <c r="M62" s="43"/>
    </row>
    <row r="63" spans="1:13" x14ac:dyDescent="0.3">
      <c r="A63" s="36"/>
      <c r="B63" s="11" t="s">
        <v>76</v>
      </c>
      <c r="C63" s="3">
        <v>2.2574490235840794</v>
      </c>
      <c r="D63" s="3">
        <v>2.13630695307813</v>
      </c>
      <c r="E63" s="3">
        <v>1.3807722167057781</v>
      </c>
      <c r="F63" s="3">
        <v>1.6505231079170082</v>
      </c>
      <c r="G63" s="3">
        <v>3.6686681327445938</v>
      </c>
      <c r="H63" s="3">
        <v>11.093719434029589</v>
      </c>
      <c r="I63" s="5">
        <v>-2.2679030593788174E-2</v>
      </c>
      <c r="J63" s="5">
        <v>1.480750401477207E-3</v>
      </c>
      <c r="K63" s="36"/>
      <c r="L63" s="43"/>
      <c r="M63" s="43"/>
    </row>
    <row r="64" spans="1:13" x14ac:dyDescent="0.3">
      <c r="A64" s="36"/>
      <c r="B64" s="11" t="s">
        <v>77</v>
      </c>
      <c r="C64" s="3">
        <v>1.4613591265406718</v>
      </c>
      <c r="D64" s="3">
        <v>1.5431515269565061</v>
      </c>
      <c r="E64" s="3">
        <v>0.84699489674725237</v>
      </c>
      <c r="F64" s="3">
        <v>1.4507464846536586</v>
      </c>
      <c r="G64" s="3">
        <v>2.6910840410595278</v>
      </c>
      <c r="H64" s="3">
        <v>7.9933360759576164</v>
      </c>
      <c r="I64" s="5">
        <v>-2.6990159998715124E-2</v>
      </c>
      <c r="J64" s="5">
        <v>1.0669222053074064E-3</v>
      </c>
      <c r="K64" s="36"/>
      <c r="L64" s="43"/>
      <c r="M64" s="43"/>
    </row>
    <row r="65" spans="1:13" x14ac:dyDescent="0.3">
      <c r="A65" s="36"/>
      <c r="B65" s="11" t="s">
        <v>78</v>
      </c>
      <c r="C65" s="3">
        <v>4.8399352217871012</v>
      </c>
      <c r="D65" s="3">
        <v>4.2609720356059055</v>
      </c>
      <c r="E65" s="3">
        <v>11.330308880830328</v>
      </c>
      <c r="F65" s="3">
        <v>3.1910463077575919</v>
      </c>
      <c r="G65" s="3">
        <v>7.808051714266</v>
      </c>
      <c r="H65" s="3">
        <v>31.430314160246926</v>
      </c>
      <c r="I65" s="5">
        <v>3.8222683879853614E-2</v>
      </c>
      <c r="J65" s="5">
        <v>4.1952070798346678E-3</v>
      </c>
      <c r="K65" s="36"/>
      <c r="L65" s="43"/>
      <c r="M65" s="43"/>
    </row>
    <row r="66" spans="1:13" x14ac:dyDescent="0.3">
      <c r="A66" s="36"/>
      <c r="B66" s="10" t="s">
        <v>79</v>
      </c>
      <c r="C66" s="1">
        <v>2.2206406324000785</v>
      </c>
      <c r="D66" s="1">
        <v>3.1958576612029668</v>
      </c>
      <c r="E66" s="1">
        <v>2.142915065425071</v>
      </c>
      <c r="F66" s="1">
        <v>1.9323446360349443</v>
      </c>
      <c r="G66" s="1">
        <v>4.3061723933516314</v>
      </c>
      <c r="H66" s="1">
        <v>13.797930388414692</v>
      </c>
      <c r="I66" s="4">
        <v>2.7549485792093931E-2</v>
      </c>
      <c r="J66" s="4">
        <v>1.8416989075392832E-3</v>
      </c>
      <c r="K66" s="36"/>
      <c r="L66" s="43"/>
      <c r="M66" s="43"/>
    </row>
    <row r="67" spans="1:13" x14ac:dyDescent="0.3">
      <c r="A67" s="36"/>
      <c r="B67" s="10" t="s">
        <v>80</v>
      </c>
      <c r="C67" s="1">
        <v>5.297614012330083</v>
      </c>
      <c r="D67" s="1">
        <v>8.259339068921431</v>
      </c>
      <c r="E67" s="1">
        <v>3.4953383237958464</v>
      </c>
      <c r="F67" s="1">
        <v>5.5275266010464774</v>
      </c>
      <c r="G67" s="1">
        <v>8.7954923489765555</v>
      </c>
      <c r="H67" s="1">
        <v>31.375310355070393</v>
      </c>
      <c r="I67" s="4">
        <v>6.0560666936555041E-2</v>
      </c>
      <c r="J67" s="4">
        <v>4.1878653666173596E-3</v>
      </c>
      <c r="K67" s="36"/>
      <c r="L67" s="43"/>
      <c r="M67" s="43"/>
    </row>
    <row r="68" spans="1:13" x14ac:dyDescent="0.3">
      <c r="A68" s="36"/>
      <c r="B68" s="10" t="s">
        <v>81</v>
      </c>
      <c r="C68" s="1">
        <v>9.8318812778665734</v>
      </c>
      <c r="D68" s="1">
        <v>13.471830813027577</v>
      </c>
      <c r="E68" s="1">
        <v>9.6931918318103687</v>
      </c>
      <c r="F68" s="1">
        <v>8.2596585319939368</v>
      </c>
      <c r="G68" s="1">
        <v>14.934349174010382</v>
      </c>
      <c r="H68" s="1">
        <v>56.190911628708832</v>
      </c>
      <c r="I68" s="4">
        <v>5.4224068502277678E-2</v>
      </c>
      <c r="J68" s="4">
        <v>7.5001639845292426E-3</v>
      </c>
      <c r="K68" s="36"/>
      <c r="L68" s="43"/>
      <c r="M68" s="43"/>
    </row>
    <row r="69" spans="1:13" x14ac:dyDescent="0.3">
      <c r="A69" s="36"/>
      <c r="B69" s="11" t="s">
        <v>82</v>
      </c>
      <c r="C69" s="3">
        <v>12.038744628612186</v>
      </c>
      <c r="D69" s="3">
        <v>14.822259128430479</v>
      </c>
      <c r="E69" s="3">
        <v>10.191789062714596</v>
      </c>
      <c r="F69" s="3">
        <v>9.6408351505967556</v>
      </c>
      <c r="G69" s="3">
        <v>16.853316232667609</v>
      </c>
      <c r="H69" s="3">
        <v>63.546944203021631</v>
      </c>
      <c r="I69" s="5">
        <v>4.0843283067392155E-2</v>
      </c>
      <c r="J69" s="5">
        <v>8.4820211743082529E-3</v>
      </c>
      <c r="K69" s="36"/>
      <c r="L69" s="43"/>
      <c r="M69" s="43"/>
    </row>
    <row r="70" spans="1:13" x14ac:dyDescent="0.3">
      <c r="A70" s="36"/>
      <c r="B70" s="11" t="s">
        <v>83</v>
      </c>
      <c r="C70" s="3">
        <v>0.86614495682248993</v>
      </c>
      <c r="D70" s="3">
        <v>1.8120380571700643</v>
      </c>
      <c r="E70" s="3">
        <v>0.89756318205388042</v>
      </c>
      <c r="F70" s="3">
        <v>0.93672463878653989</v>
      </c>
      <c r="G70" s="3">
        <v>2.120465507248575</v>
      </c>
      <c r="H70" s="3">
        <v>6.6329363420815497</v>
      </c>
      <c r="I70" s="5">
        <v>4.9418198937432267E-2</v>
      </c>
      <c r="J70" s="5">
        <v>8.8534086425353655E-4</v>
      </c>
      <c r="K70" s="36"/>
      <c r="L70" s="43"/>
      <c r="M70" s="43"/>
    </row>
    <row r="71" spans="1:13" x14ac:dyDescent="0.3">
      <c r="A71" s="36"/>
      <c r="B71" s="11" t="s">
        <v>84</v>
      </c>
      <c r="C71" s="3">
        <v>1.9863502019107946</v>
      </c>
      <c r="D71" s="3">
        <v>2.2365243826004892</v>
      </c>
      <c r="E71" s="3">
        <v>1.5022515205473135</v>
      </c>
      <c r="F71" s="3">
        <v>1.5371671024624751</v>
      </c>
      <c r="G71" s="3">
        <v>3.5069297899030083</v>
      </c>
      <c r="H71" s="3">
        <v>10.76922299742408</v>
      </c>
      <c r="I71" s="5">
        <v>-1.5632182277574347E-2</v>
      </c>
      <c r="J71" s="5">
        <v>1.437437765743188E-3</v>
      </c>
      <c r="K71" s="36"/>
      <c r="L71" s="43"/>
      <c r="M71" s="43"/>
    </row>
    <row r="72" spans="1:13" x14ac:dyDescent="0.3">
      <c r="A72" s="36"/>
      <c r="B72" s="10" t="s">
        <v>85</v>
      </c>
      <c r="C72" s="1">
        <v>1.8898064774492001</v>
      </c>
      <c r="D72" s="1">
        <v>2.3458156143800406</v>
      </c>
      <c r="E72" s="1">
        <v>2.0457070667571831</v>
      </c>
      <c r="F72" s="1">
        <v>1.8562904382041678</v>
      </c>
      <c r="G72" s="1">
        <v>3.4667445223745692</v>
      </c>
      <c r="H72" s="1">
        <v>11.60436411916516</v>
      </c>
      <c r="I72" s="4">
        <v>3.8254973810850634E-2</v>
      </c>
      <c r="J72" s="4">
        <v>1.5489094465137411E-3</v>
      </c>
      <c r="K72" s="36"/>
      <c r="L72" s="43"/>
      <c r="M72" s="43"/>
    </row>
    <row r="73" spans="1:13" x14ac:dyDescent="0.3">
      <c r="A73" s="36"/>
      <c r="B73" s="10" t="s">
        <v>86</v>
      </c>
      <c r="C73" s="1">
        <v>1.8906585261265763</v>
      </c>
      <c r="D73" s="1">
        <v>2.1733199180988212</v>
      </c>
      <c r="E73" s="1">
        <v>1.6623280101507727</v>
      </c>
      <c r="F73" s="1">
        <v>1.4419639309579699</v>
      </c>
      <c r="G73" s="1">
        <v>2.9549939085337487</v>
      </c>
      <c r="H73" s="1">
        <v>10.123264293867887</v>
      </c>
      <c r="I73" s="4">
        <v>1.8942018389900506E-2</v>
      </c>
      <c r="J73" s="4">
        <v>1.3512174845005879E-3</v>
      </c>
      <c r="K73" s="36"/>
      <c r="L73" s="43"/>
      <c r="M73" s="43"/>
    </row>
    <row r="74" spans="1:13" x14ac:dyDescent="0.3">
      <c r="A74" s="36"/>
      <c r="B74" s="10" t="s">
        <v>87</v>
      </c>
      <c r="C74" s="1">
        <v>1.9540843601857867</v>
      </c>
      <c r="D74" s="1">
        <v>2.4998304266094427</v>
      </c>
      <c r="E74" s="1">
        <v>1.871082919946482</v>
      </c>
      <c r="F74" s="1">
        <v>1.8119941223709266</v>
      </c>
      <c r="G74" s="1">
        <v>3.4175213246908216</v>
      </c>
      <c r="H74" s="1">
        <v>11.554513153803459</v>
      </c>
      <c r="I74" s="4">
        <v>-1.039382213621487E-2</v>
      </c>
      <c r="J74" s="4">
        <v>1.5422555161153453E-3</v>
      </c>
      <c r="K74" s="36"/>
      <c r="L74" s="43"/>
      <c r="M74" s="43"/>
    </row>
    <row r="75" spans="1:13" x14ac:dyDescent="0.3">
      <c r="A75" s="36"/>
      <c r="B75" s="11" t="s">
        <v>88</v>
      </c>
      <c r="C75" s="3">
        <v>10.317281304910241</v>
      </c>
      <c r="D75" s="3">
        <v>14.52676233961718</v>
      </c>
      <c r="E75" s="3">
        <v>10.80243843030062</v>
      </c>
      <c r="F75" s="3">
        <v>8.4752236279011051</v>
      </c>
      <c r="G75" s="3">
        <v>17.231629405051034</v>
      </c>
      <c r="H75" s="3">
        <v>61.353335107780183</v>
      </c>
      <c r="I75" s="5">
        <v>6.9369057828416958E-2</v>
      </c>
      <c r="J75" s="5">
        <v>8.189225997020903E-3</v>
      </c>
      <c r="K75" s="36"/>
      <c r="L75" s="43"/>
      <c r="M75" s="43"/>
    </row>
    <row r="76" spans="1:13" x14ac:dyDescent="0.3">
      <c r="A76" s="36"/>
      <c r="B76" s="11" t="s">
        <v>89</v>
      </c>
      <c r="C76" s="3">
        <v>3.8963871901461884</v>
      </c>
      <c r="D76" s="3">
        <v>4.8151366052595117</v>
      </c>
      <c r="E76" s="3">
        <v>2.3280894003209944</v>
      </c>
      <c r="F76" s="3">
        <v>3.1885666809878979</v>
      </c>
      <c r="G76" s="3">
        <v>6.1887064011343389</v>
      </c>
      <c r="H76" s="3">
        <v>20.416886277848931</v>
      </c>
      <c r="I76" s="5">
        <v>7.4772289721270591E-2</v>
      </c>
      <c r="J76" s="5">
        <v>2.7251737104602393E-3</v>
      </c>
      <c r="K76" s="36"/>
      <c r="L76" s="43"/>
      <c r="M76" s="43"/>
    </row>
    <row r="77" spans="1:13" x14ac:dyDescent="0.3">
      <c r="A77" s="36"/>
      <c r="B77" s="11" t="s">
        <v>90</v>
      </c>
      <c r="C77" s="3">
        <v>0.72244284394646796</v>
      </c>
      <c r="D77" s="3">
        <v>0.99108778884685178</v>
      </c>
      <c r="E77" s="3">
        <v>0.67869533175299457</v>
      </c>
      <c r="F77" s="3">
        <v>0.7031438120187381</v>
      </c>
      <c r="G77" s="3">
        <v>2.3180595751882556</v>
      </c>
      <c r="H77" s="3">
        <v>5.4134293517533081</v>
      </c>
      <c r="I77" s="5">
        <v>2.2055646470524826E-2</v>
      </c>
      <c r="J77" s="5">
        <v>7.2256538788862854E-4</v>
      </c>
      <c r="K77" s="36"/>
      <c r="L77" s="43"/>
      <c r="M77" s="43"/>
    </row>
    <row r="78" spans="1:13" x14ac:dyDescent="0.3">
      <c r="A78" s="36"/>
      <c r="B78" s="10" t="s">
        <v>91</v>
      </c>
      <c r="C78" s="1">
        <v>2.1921227000151449</v>
      </c>
      <c r="D78" s="1">
        <v>3.1378351524816868</v>
      </c>
      <c r="E78" s="1">
        <v>1.4833226910348745</v>
      </c>
      <c r="F78" s="1">
        <v>2.0498955641490864</v>
      </c>
      <c r="G78" s="1">
        <v>3.6853137749920619</v>
      </c>
      <c r="H78" s="1">
        <v>12.548489882672854</v>
      </c>
      <c r="I78" s="4">
        <v>-1.6865892483466038E-2</v>
      </c>
      <c r="J78" s="4">
        <v>1.6749280114930062E-3</v>
      </c>
      <c r="K78" s="36"/>
      <c r="L78" s="43"/>
      <c r="M78" s="43"/>
    </row>
    <row r="79" spans="1:13" x14ac:dyDescent="0.3">
      <c r="A79" s="36"/>
      <c r="B79" s="10" t="s">
        <v>92</v>
      </c>
      <c r="C79" s="1">
        <v>3.7098108175745006</v>
      </c>
      <c r="D79" s="1">
        <v>4.2844934235970484</v>
      </c>
      <c r="E79" s="1">
        <v>3.1892716573831073</v>
      </c>
      <c r="F79" s="1">
        <v>3.1641397395073771</v>
      </c>
      <c r="G79" s="1">
        <v>6.3516545972663341</v>
      </c>
      <c r="H79" s="1">
        <v>20.699370235328367</v>
      </c>
      <c r="I79" s="4">
        <v>4.8754563611541846E-2</v>
      </c>
      <c r="J79" s="4">
        <v>2.7628786691926066E-3</v>
      </c>
      <c r="K79" s="36"/>
      <c r="L79" s="43"/>
      <c r="M79" s="43"/>
    </row>
    <row r="80" spans="1:13" x14ac:dyDescent="0.3">
      <c r="A80" s="36"/>
      <c r="B80" s="10" t="s">
        <v>93</v>
      </c>
      <c r="C80" s="1">
        <v>5.0006683005351746</v>
      </c>
      <c r="D80" s="1">
        <v>7.6181327637087266</v>
      </c>
      <c r="E80" s="1">
        <v>4.6017631317723273</v>
      </c>
      <c r="F80" s="1">
        <v>4.8228098407380902</v>
      </c>
      <c r="G80" s="1">
        <v>8.5847325724338894</v>
      </c>
      <c r="H80" s="1">
        <v>30.628106609188205</v>
      </c>
      <c r="I80" s="4">
        <v>9.6154246162334367E-2</v>
      </c>
      <c r="J80" s="4">
        <v>4.0881312555034249E-3</v>
      </c>
      <c r="K80" s="36"/>
      <c r="L80" s="43"/>
      <c r="M80" s="43"/>
    </row>
    <row r="81" spans="1:13" x14ac:dyDescent="0.3">
      <c r="A81" s="36"/>
      <c r="B81" s="11" t="s">
        <v>94</v>
      </c>
      <c r="C81" s="3">
        <v>0.50526790011804112</v>
      </c>
      <c r="D81" s="3">
        <v>0.65910600326639102</v>
      </c>
      <c r="E81" s="3">
        <v>0.54472005123144862</v>
      </c>
      <c r="F81" s="3">
        <v>0.54682000172747336</v>
      </c>
      <c r="G81" s="3">
        <v>1.7372049795287225</v>
      </c>
      <c r="H81" s="3">
        <v>3.9931189358720767</v>
      </c>
      <c r="I81" s="5">
        <v>-1.3664524089120444E-2</v>
      </c>
      <c r="J81" s="5">
        <v>5.3298738106729768E-4</v>
      </c>
      <c r="K81" s="36"/>
      <c r="L81" s="43"/>
      <c r="M81" s="43"/>
    </row>
    <row r="82" spans="1:13" x14ac:dyDescent="0.3">
      <c r="A82" s="36"/>
      <c r="B82" s="11" t="s">
        <v>95</v>
      </c>
      <c r="C82" s="3">
        <v>349.57269051917524</v>
      </c>
      <c r="D82" s="3">
        <v>422.19460056560683</v>
      </c>
      <c r="E82" s="3">
        <v>324.26587423999746</v>
      </c>
      <c r="F82" s="3">
        <v>269.17396180988482</v>
      </c>
      <c r="G82" s="3">
        <v>406.37057451170887</v>
      </c>
      <c r="H82" s="3">
        <v>1771.577701646373</v>
      </c>
      <c r="I82" s="5">
        <v>4.7337719303131243E-2</v>
      </c>
      <c r="J82" s="5">
        <v>0.23646392074006886</v>
      </c>
      <c r="K82" s="36"/>
      <c r="L82" s="43"/>
      <c r="M82" s="43"/>
    </row>
    <row r="83" spans="1:13" x14ac:dyDescent="0.3">
      <c r="A83" s="36"/>
      <c r="B83" s="11" t="s">
        <v>96</v>
      </c>
      <c r="C83" s="3">
        <v>69.604793491252678</v>
      </c>
      <c r="D83" s="3">
        <v>77.415143945937231</v>
      </c>
      <c r="E83" s="3">
        <v>48.593028024645363</v>
      </c>
      <c r="F83" s="3">
        <v>49.857713028136288</v>
      </c>
      <c r="G83" s="3">
        <v>88.699713710359816</v>
      </c>
      <c r="H83" s="3">
        <v>334.17039220033143</v>
      </c>
      <c r="I83" s="5">
        <v>-6.1498806957713814E-3</v>
      </c>
      <c r="J83" s="5">
        <v>4.460388108379456E-2</v>
      </c>
      <c r="K83" s="36"/>
      <c r="L83" s="43"/>
      <c r="M83" s="43"/>
    </row>
    <row r="84" spans="1:13" x14ac:dyDescent="0.3">
      <c r="A84" s="36"/>
      <c r="B84" s="10" t="s">
        <v>97</v>
      </c>
      <c r="C84" s="1">
        <v>8.9885072016027454</v>
      </c>
      <c r="D84" s="1">
        <v>9.0921557687402323</v>
      </c>
      <c r="E84" s="1">
        <v>5.5119733038659842</v>
      </c>
      <c r="F84" s="1">
        <v>6.9167746241075152</v>
      </c>
      <c r="G84" s="1">
        <v>16.320457429465058</v>
      </c>
      <c r="H84" s="1">
        <v>46.82986832778154</v>
      </c>
      <c r="I84" s="4">
        <v>8.1368302910491241E-2</v>
      </c>
      <c r="J84" s="4">
        <v>6.2506850601232091E-3</v>
      </c>
      <c r="K84" s="36"/>
      <c r="L84" s="43"/>
      <c r="M84" s="43"/>
    </row>
    <row r="85" spans="1:13" x14ac:dyDescent="0.3">
      <c r="A85" s="36"/>
      <c r="B85" s="10" t="s">
        <v>98</v>
      </c>
      <c r="C85" s="1">
        <v>1.477506344743565</v>
      </c>
      <c r="D85" s="1">
        <v>1.1948854532601396</v>
      </c>
      <c r="E85" s="1">
        <v>0.86071998977969588</v>
      </c>
      <c r="F85" s="1">
        <v>1.0533275545064049</v>
      </c>
      <c r="G85" s="1">
        <v>4.5931803578420984</v>
      </c>
      <c r="H85" s="1">
        <v>9.1796197001319051</v>
      </c>
      <c r="I85" s="4">
        <v>2.9123873614484985E-2</v>
      </c>
      <c r="J85" s="4">
        <v>1.2252631443592484E-3</v>
      </c>
      <c r="K85" s="36"/>
      <c r="L85" s="43"/>
      <c r="M85" s="43"/>
    </row>
    <row r="86" spans="1:13" x14ac:dyDescent="0.3">
      <c r="A86" s="36"/>
      <c r="B86" s="10" t="s">
        <v>99</v>
      </c>
      <c r="C86" s="1">
        <v>2.1799014457354589</v>
      </c>
      <c r="D86" s="1">
        <v>2.1284526693229706</v>
      </c>
      <c r="E86" s="1">
        <v>1.5598283517021205</v>
      </c>
      <c r="F86" s="1">
        <v>1.828281518270473</v>
      </c>
      <c r="G86" s="1">
        <v>3.6840422531553836</v>
      </c>
      <c r="H86" s="1">
        <v>11.380506238186406</v>
      </c>
      <c r="I86" s="4">
        <v>-4.028573372864297E-2</v>
      </c>
      <c r="J86" s="4">
        <v>1.5190296889532309E-3</v>
      </c>
      <c r="K86" s="36"/>
      <c r="L86" s="43"/>
      <c r="M86" s="43"/>
    </row>
    <row r="87" spans="1:13" x14ac:dyDescent="0.3">
      <c r="A87" s="36"/>
      <c r="B87" s="11" t="s">
        <v>100</v>
      </c>
      <c r="C87" s="3">
        <v>104.62204556123173</v>
      </c>
      <c r="D87" s="3">
        <v>130.87160135124805</v>
      </c>
      <c r="E87" s="3">
        <v>96.320008840535934</v>
      </c>
      <c r="F87" s="3">
        <v>85.57304346685352</v>
      </c>
      <c r="G87" s="3">
        <v>133.85406773020364</v>
      </c>
      <c r="H87" s="3">
        <v>551.24076695007284</v>
      </c>
      <c r="I87" s="5">
        <v>1.0968099440011203E-2</v>
      </c>
      <c r="J87" s="5">
        <v>7.3577666338676823E-2</v>
      </c>
      <c r="K87" s="36"/>
      <c r="L87" s="43"/>
      <c r="M87" s="43"/>
    </row>
    <row r="88" spans="1:13" x14ac:dyDescent="0.3">
      <c r="A88" s="36"/>
      <c r="B88" s="11" t="s">
        <v>101</v>
      </c>
      <c r="C88" s="3">
        <v>1.7054545527921328</v>
      </c>
      <c r="D88" s="3">
        <v>2.5869939282329288</v>
      </c>
      <c r="E88" s="3">
        <v>1.9631959665751364</v>
      </c>
      <c r="F88" s="3">
        <v>1.4791698406156839</v>
      </c>
      <c r="G88" s="3">
        <v>2.8965626393544412</v>
      </c>
      <c r="H88" s="3">
        <v>10.631376927570322</v>
      </c>
      <c r="I88" s="5">
        <v>8.347061423262514E-2</v>
      </c>
      <c r="J88" s="5">
        <v>1.4190385602745614E-3</v>
      </c>
      <c r="K88" s="36"/>
      <c r="L88" s="43"/>
      <c r="M88" s="43"/>
    </row>
    <row r="89" spans="1:13" x14ac:dyDescent="0.3">
      <c r="A89" s="36"/>
      <c r="B89" s="11" t="s">
        <v>102</v>
      </c>
      <c r="C89" s="3">
        <v>10.796796065947103</v>
      </c>
      <c r="D89" s="3">
        <v>14.421396954275149</v>
      </c>
      <c r="E89" s="3">
        <v>8.9334237433894792</v>
      </c>
      <c r="F89" s="3">
        <v>8.1414296687504102</v>
      </c>
      <c r="G89" s="3">
        <v>14.143403428604467</v>
      </c>
      <c r="H89" s="3">
        <v>56.436449860966604</v>
      </c>
      <c r="I89" s="5">
        <v>0.11758446837454084</v>
      </c>
      <c r="J89" s="5">
        <v>7.5329375586362666E-3</v>
      </c>
      <c r="K89" s="36"/>
      <c r="L89" s="43"/>
      <c r="M89" s="43"/>
    </row>
    <row r="90" spans="1:13" x14ac:dyDescent="0.3">
      <c r="A90" s="36"/>
      <c r="B90" s="10" t="s">
        <v>103</v>
      </c>
      <c r="C90" s="1">
        <v>46.412893986789065</v>
      </c>
      <c r="D90" s="1">
        <v>62.665598034709241</v>
      </c>
      <c r="E90" s="1">
        <v>35.734012090635758</v>
      </c>
      <c r="F90" s="1">
        <v>38.636998993326927</v>
      </c>
      <c r="G90" s="1">
        <v>60.196943871278549</v>
      </c>
      <c r="H90" s="1">
        <v>243.64644697673953</v>
      </c>
      <c r="I90" s="4">
        <v>6.7248242586127827E-2</v>
      </c>
      <c r="J90" s="4">
        <v>3.2521065304087604E-2</v>
      </c>
      <c r="K90" s="36"/>
      <c r="L90" s="43"/>
      <c r="M90" s="43"/>
    </row>
    <row r="91" spans="1:13" x14ac:dyDescent="0.3">
      <c r="A91" s="36"/>
      <c r="B91" s="10" t="s">
        <v>104</v>
      </c>
      <c r="C91" s="1">
        <v>3.9474211298686761</v>
      </c>
      <c r="D91" s="1">
        <v>3.7177666237245561</v>
      </c>
      <c r="E91" s="1">
        <v>2.310567875992779</v>
      </c>
      <c r="F91" s="1">
        <v>3.1574886174389749</v>
      </c>
      <c r="G91" s="1">
        <v>6.5777252160024631</v>
      </c>
      <c r="H91" s="1">
        <v>19.71096946302745</v>
      </c>
      <c r="I91" s="4">
        <v>6.6439593065719116E-3</v>
      </c>
      <c r="J91" s="4">
        <v>2.6309504327604229E-3</v>
      </c>
      <c r="K91" s="36"/>
      <c r="L91" s="43"/>
      <c r="M91" s="43"/>
    </row>
    <row r="92" spans="1:13" x14ac:dyDescent="0.3">
      <c r="A92" s="36"/>
      <c r="B92" s="10" t="s">
        <v>105</v>
      </c>
      <c r="C92" s="1">
        <v>0.51930581601134551</v>
      </c>
      <c r="D92" s="1">
        <v>0.57713626502427939</v>
      </c>
      <c r="E92" s="1">
        <v>0.50410948994594418</v>
      </c>
      <c r="F92" s="1">
        <v>0.4231008877374674</v>
      </c>
      <c r="G92" s="1">
        <v>1.0596232862201589</v>
      </c>
      <c r="H92" s="1">
        <v>3.0832757449391957</v>
      </c>
      <c r="I92" s="4">
        <v>-9.1655326709216833E-3</v>
      </c>
      <c r="J92" s="4">
        <v>4.1154473252486901E-4</v>
      </c>
      <c r="K92" s="36"/>
      <c r="L92" s="43"/>
      <c r="M92" s="43"/>
    </row>
    <row r="93" spans="1:13" x14ac:dyDescent="0.3">
      <c r="A93" s="36"/>
      <c r="B93" s="11" t="s">
        <v>106</v>
      </c>
      <c r="C93" s="3">
        <v>3.4129787677326209</v>
      </c>
      <c r="D93" s="3">
        <v>4.4685882365494969</v>
      </c>
      <c r="E93" s="3">
        <v>2.4213430145359984</v>
      </c>
      <c r="F93" s="3">
        <v>3.03521357841674</v>
      </c>
      <c r="G93" s="3">
        <v>5.3559636935660304</v>
      </c>
      <c r="H93" s="3">
        <v>18.694087290800887</v>
      </c>
      <c r="I93" s="5">
        <v>3.472783772542809E-2</v>
      </c>
      <c r="J93" s="5">
        <v>2.4952205998821308E-3</v>
      </c>
      <c r="K93" s="36"/>
      <c r="L93" s="43"/>
      <c r="M93" s="43"/>
    </row>
    <row r="94" spans="1:13" x14ac:dyDescent="0.3">
      <c r="A94" s="36"/>
      <c r="B94" s="11" t="s">
        <v>107</v>
      </c>
      <c r="C94" s="3">
        <v>1.4768044133771399</v>
      </c>
      <c r="D94" s="3">
        <v>1.3296421144793569</v>
      </c>
      <c r="E94" s="3">
        <v>1.2883194642223326</v>
      </c>
      <c r="F94" s="3">
        <v>1.0957168458743007</v>
      </c>
      <c r="G94" s="3">
        <v>2.2765850743882359</v>
      </c>
      <c r="H94" s="3">
        <v>7.4670679123413652</v>
      </c>
      <c r="I94" s="5">
        <v>9.5982970801262724E-3</v>
      </c>
      <c r="J94" s="5">
        <v>9.9667779366589262E-4</v>
      </c>
      <c r="K94" s="36"/>
      <c r="L94" s="43"/>
      <c r="M94" s="43"/>
    </row>
    <row r="95" spans="1:13" x14ac:dyDescent="0.3">
      <c r="A95" s="36"/>
      <c r="B95" s="11" t="s">
        <v>108</v>
      </c>
      <c r="C95" s="3">
        <v>12.790965073205857</v>
      </c>
      <c r="D95" s="3">
        <v>16.189522732458617</v>
      </c>
      <c r="E95" s="3">
        <v>8.413349579294902</v>
      </c>
      <c r="F95" s="3">
        <v>10.751286084457302</v>
      </c>
      <c r="G95" s="3">
        <v>15.949966225964133</v>
      </c>
      <c r="H95" s="3">
        <v>64.095089695380807</v>
      </c>
      <c r="I95" s="5">
        <v>4.8923521796643499E-2</v>
      </c>
      <c r="J95" s="5">
        <v>8.5551856943509186E-3</v>
      </c>
      <c r="K95" s="36"/>
      <c r="L95" s="43"/>
      <c r="M95" s="43"/>
    </row>
    <row r="96" spans="1:13" x14ac:dyDescent="0.3">
      <c r="A96" s="36"/>
      <c r="B96" s="10" t="s">
        <v>109</v>
      </c>
      <c r="C96" s="1">
        <v>4.6592653867520584</v>
      </c>
      <c r="D96" s="1">
        <v>10.155561313982023</v>
      </c>
      <c r="E96" s="1">
        <v>10.919785545226897</v>
      </c>
      <c r="F96" s="1">
        <v>5.2215981952659041</v>
      </c>
      <c r="G96" s="1">
        <v>12.793719749618269</v>
      </c>
      <c r="H96" s="1">
        <v>43.749930190845149</v>
      </c>
      <c r="I96" s="4">
        <v>-5.9358814006116645E-2</v>
      </c>
      <c r="J96" s="4">
        <v>5.8395858197003818E-3</v>
      </c>
      <c r="K96" s="36"/>
      <c r="L96" s="43"/>
      <c r="M96" s="43"/>
    </row>
    <row r="97" spans="1:13" x14ac:dyDescent="0.3">
      <c r="A97" s="36"/>
      <c r="B97" s="10" t="s">
        <v>110</v>
      </c>
      <c r="C97" s="1">
        <v>5.0997360090270529</v>
      </c>
      <c r="D97" s="1">
        <v>6.3298801023361975</v>
      </c>
      <c r="E97" s="1">
        <v>10.240968248393278</v>
      </c>
      <c r="F97" s="1">
        <v>4.7497540121001851</v>
      </c>
      <c r="G97" s="1">
        <v>9.4485044691534696</v>
      </c>
      <c r="H97" s="1">
        <v>35.868842841010185</v>
      </c>
      <c r="I97" s="4">
        <v>2.7728260983500785E-2</v>
      </c>
      <c r="J97" s="4">
        <v>4.7876461770276109E-3</v>
      </c>
      <c r="K97" s="36"/>
      <c r="L97" s="43"/>
      <c r="M97" s="43"/>
    </row>
    <row r="98" spans="1:13" x14ac:dyDescent="0.3">
      <c r="A98" s="36"/>
      <c r="B98" s="10" t="s">
        <v>111</v>
      </c>
      <c r="C98" s="1">
        <v>1.1807660248286014</v>
      </c>
      <c r="D98" s="1">
        <v>1.0795014574539341</v>
      </c>
      <c r="E98" s="1">
        <v>0.75319487338263835</v>
      </c>
      <c r="F98" s="1">
        <v>0.96962548206065446</v>
      </c>
      <c r="G98" s="1">
        <v>2.0237468776261265</v>
      </c>
      <c r="H98" s="1">
        <v>6.006834715351955</v>
      </c>
      <c r="I98" s="4">
        <v>8.358276940491205E-2</v>
      </c>
      <c r="J98" s="4">
        <v>8.017710353374083E-4</v>
      </c>
      <c r="K98" s="36"/>
      <c r="L98" s="43"/>
      <c r="M98" s="43"/>
    </row>
    <row r="99" spans="1:13" x14ac:dyDescent="0.3">
      <c r="A99" s="36"/>
      <c r="B99" s="11" t="s">
        <v>112</v>
      </c>
      <c r="C99" s="3">
        <v>10.874798843100425</v>
      </c>
      <c r="D99" s="3">
        <v>15.263053029369601</v>
      </c>
      <c r="E99" s="3">
        <v>8.307783106777892</v>
      </c>
      <c r="F99" s="3">
        <v>10.454179002206933</v>
      </c>
      <c r="G99" s="3">
        <v>16.350943608452045</v>
      </c>
      <c r="H99" s="3">
        <v>61.250757589906897</v>
      </c>
      <c r="I99" s="5">
        <v>-5.2228944116835874E-2</v>
      </c>
      <c r="J99" s="5">
        <v>8.1755343130300948E-3</v>
      </c>
      <c r="K99" s="36"/>
      <c r="L99" s="43"/>
      <c r="M99" s="43"/>
    </row>
    <row r="100" spans="1:13" x14ac:dyDescent="0.3">
      <c r="A100" s="36"/>
      <c r="B100" s="11" t="s">
        <v>113</v>
      </c>
      <c r="C100" s="3">
        <v>1.131409679005158</v>
      </c>
      <c r="D100" s="3">
        <v>1.742067642794958</v>
      </c>
      <c r="E100" s="3">
        <v>2.1017321607377375</v>
      </c>
      <c r="F100" s="3">
        <v>1.2905922635796236</v>
      </c>
      <c r="G100" s="3">
        <v>3.0599969138027232</v>
      </c>
      <c r="H100" s="3">
        <v>9.3257986599201992</v>
      </c>
      <c r="I100" s="5">
        <v>-4.0260210624709747E-2</v>
      </c>
      <c r="J100" s="5">
        <v>1.2447745944803026E-3</v>
      </c>
      <c r="K100" s="36"/>
      <c r="L100" s="43"/>
      <c r="M100" s="43"/>
    </row>
    <row r="101" spans="1:13" x14ac:dyDescent="0.3">
      <c r="A101" s="36"/>
      <c r="B101" s="11" t="s">
        <v>114</v>
      </c>
      <c r="C101" s="3">
        <v>9.2746744754804773</v>
      </c>
      <c r="D101" s="3">
        <v>10.425159072082629</v>
      </c>
      <c r="E101" s="3">
        <v>6.8966798691250633</v>
      </c>
      <c r="F101" s="3">
        <v>7.0045778875374687</v>
      </c>
      <c r="G101" s="3">
        <v>12.143796613310716</v>
      </c>
      <c r="H101" s="3">
        <v>45.744887917536346</v>
      </c>
      <c r="I101" s="5">
        <v>-2.56146062430751E-3</v>
      </c>
      <c r="J101" s="5">
        <v>6.1058657154823724E-3</v>
      </c>
      <c r="K101" s="36"/>
      <c r="L101" s="43"/>
      <c r="M101" s="43"/>
    </row>
    <row r="102" spans="1:13" x14ac:dyDescent="0.3">
      <c r="A102" s="36"/>
      <c r="B102" s="10" t="s">
        <v>115</v>
      </c>
      <c r="C102" s="1">
        <v>52.516411574916901</v>
      </c>
      <c r="D102" s="1">
        <v>68.381384312160279</v>
      </c>
      <c r="E102" s="1">
        <v>41.349451171951728</v>
      </c>
      <c r="F102" s="1">
        <v>48.922436573362063</v>
      </c>
      <c r="G102" s="1">
        <v>62.575353819435598</v>
      </c>
      <c r="H102" s="1">
        <v>273.74503745182653</v>
      </c>
      <c r="I102" s="4">
        <v>6.5361446276705593E-2</v>
      </c>
      <c r="J102" s="4">
        <v>3.6538518620346065E-2</v>
      </c>
      <c r="K102" s="36"/>
      <c r="L102" s="43"/>
      <c r="M102" s="43"/>
    </row>
    <row r="103" spans="1:13" x14ac:dyDescent="0.3">
      <c r="A103" s="36"/>
      <c r="B103" s="10" t="s">
        <v>116</v>
      </c>
      <c r="C103" s="1">
        <v>3.7028003172792672</v>
      </c>
      <c r="D103" s="1">
        <v>3.2751314816825792</v>
      </c>
      <c r="E103" s="1">
        <v>3.2695629503395498</v>
      </c>
      <c r="F103" s="1">
        <v>2.7277740954456284</v>
      </c>
      <c r="G103" s="1">
        <v>5.2491313397074695</v>
      </c>
      <c r="H103" s="1">
        <v>18.224400184454495</v>
      </c>
      <c r="I103" s="4">
        <v>-3.9834791583821638E-2</v>
      </c>
      <c r="J103" s="4">
        <v>2.4325284274843238E-3</v>
      </c>
      <c r="K103" s="36"/>
      <c r="L103" s="43"/>
      <c r="M103" s="43"/>
    </row>
    <row r="104" spans="1:13" ht="15" thickBot="1" x14ac:dyDescent="0.35">
      <c r="A104" s="36"/>
      <c r="B104" s="10" t="s">
        <v>117</v>
      </c>
      <c r="C104" s="1">
        <v>2.166812733354663</v>
      </c>
      <c r="D104" s="1">
        <v>2.8050390935177454</v>
      </c>
      <c r="E104" s="1">
        <v>1.4611519788594689</v>
      </c>
      <c r="F104" s="1">
        <v>1.73982740924126</v>
      </c>
      <c r="G104" s="1">
        <v>4.3979851785259827</v>
      </c>
      <c r="H104" s="1">
        <v>12.570816393499118</v>
      </c>
      <c r="I104" s="4">
        <v>-4.8497865056851497E-2</v>
      </c>
      <c r="J104" s="4">
        <v>1.677908075128667E-3</v>
      </c>
      <c r="K104" s="36"/>
      <c r="L104" s="43"/>
      <c r="M104" s="43"/>
    </row>
    <row r="105" spans="1:13" ht="15" thickBot="1" x14ac:dyDescent="0.35">
      <c r="A105" s="36"/>
      <c r="B105" s="12" t="s">
        <v>119</v>
      </c>
      <c r="C105" s="6">
        <v>1431.8560780933069</v>
      </c>
      <c r="D105" s="6">
        <v>1744.9111783392289</v>
      </c>
      <c r="E105" s="6">
        <v>1237.2930078613854</v>
      </c>
      <c r="F105" s="6">
        <v>1189.3180329322975</v>
      </c>
      <c r="G105" s="6">
        <v>1888.579444579839</v>
      </c>
      <c r="H105" s="6">
        <v>7491.957741806058</v>
      </c>
      <c r="I105" s="7">
        <v>2.7817942549121399E-2</v>
      </c>
      <c r="J105" s="7">
        <v>1</v>
      </c>
      <c r="K105" s="36"/>
      <c r="L105" s="43"/>
      <c r="M105" s="43"/>
    </row>
    <row r="106" spans="1:13" x14ac:dyDescent="0.3">
      <c r="B106" s="46" t="s">
        <v>122</v>
      </c>
      <c r="K106" s="36"/>
      <c r="L106" s="43"/>
      <c r="M106" s="43"/>
    </row>
    <row r="107" spans="1:13" x14ac:dyDescent="0.3">
      <c r="B107" s="47" t="s">
        <v>123</v>
      </c>
      <c r="K107" s="36"/>
    </row>
  </sheetData>
  <mergeCells count="5">
    <mergeCell ref="B2:J3"/>
    <mergeCell ref="B4:B5"/>
    <mergeCell ref="C4:H4"/>
    <mergeCell ref="I4:I5"/>
    <mergeCell ref="J4:J5"/>
  </mergeCells>
  <conditionalFormatting sqref="K6:K10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CE0A6-E903-42F4-848F-4D64BF8CC89A}">
  <dimension ref="A2:N106"/>
  <sheetViews>
    <sheetView showGridLines="0" zoomScale="70" zoomScaleNormal="70" workbookViewId="0"/>
  </sheetViews>
  <sheetFormatPr defaultColWidth="8.77734375" defaultRowHeight="13.2" x14ac:dyDescent="0.25"/>
  <cols>
    <col min="1" max="1" width="8.77734375" style="2" customWidth="1"/>
    <col min="2" max="2" width="29" style="2" customWidth="1"/>
    <col min="3" max="13" width="12" style="2" customWidth="1"/>
    <col min="14" max="16384" width="8.77734375" style="2"/>
  </cols>
  <sheetData>
    <row r="2" spans="1:14" ht="22.5" customHeight="1" x14ac:dyDescent="0.25">
      <c r="B2" s="61" t="s">
        <v>143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4" ht="15" customHeight="1" thickBot="1" x14ac:dyDescent="0.3"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4" ht="50.55" customHeight="1" thickBot="1" x14ac:dyDescent="0.3">
      <c r="B4" s="63" t="s">
        <v>0</v>
      </c>
      <c r="C4" s="64" t="s">
        <v>8</v>
      </c>
      <c r="D4" s="64"/>
      <c r="E4" s="64" t="s">
        <v>1</v>
      </c>
      <c r="F4" s="64" t="s">
        <v>10</v>
      </c>
      <c r="G4" s="64"/>
      <c r="H4" s="14" t="s">
        <v>14</v>
      </c>
      <c r="I4" s="14" t="s">
        <v>14</v>
      </c>
      <c r="J4" s="14" t="s">
        <v>15</v>
      </c>
      <c r="K4" s="14" t="s">
        <v>15</v>
      </c>
      <c r="L4" s="64" t="s">
        <v>11</v>
      </c>
      <c r="M4" s="64"/>
    </row>
    <row r="5" spans="1:14" ht="25.5" customHeight="1" thickBot="1" x14ac:dyDescent="0.3">
      <c r="B5" s="63"/>
      <c r="C5" s="14" t="s">
        <v>9</v>
      </c>
      <c r="D5" s="14" t="s">
        <v>7</v>
      </c>
      <c r="E5" s="64"/>
      <c r="F5" s="14" t="s">
        <v>9</v>
      </c>
      <c r="G5" s="14" t="s">
        <v>7</v>
      </c>
      <c r="H5" s="14" t="s">
        <v>9</v>
      </c>
      <c r="I5" s="14" t="s">
        <v>7</v>
      </c>
      <c r="J5" s="14" t="s">
        <v>9</v>
      </c>
      <c r="K5" s="14" t="s">
        <v>7</v>
      </c>
      <c r="L5" s="14" t="s">
        <v>9</v>
      </c>
      <c r="M5" s="14" t="s">
        <v>7</v>
      </c>
    </row>
    <row r="6" spans="1:14" ht="14.4" x14ac:dyDescent="0.3">
      <c r="A6"/>
      <c r="B6" s="9" t="s">
        <v>19</v>
      </c>
      <c r="C6" s="15">
        <v>82.780650916094515</v>
      </c>
      <c r="D6" s="16">
        <v>121.2511106036476</v>
      </c>
      <c r="E6" s="19">
        <v>1.6859646386740632E-3</v>
      </c>
      <c r="F6" s="21">
        <v>1.9625338943710322</v>
      </c>
      <c r="G6" s="22">
        <v>3.5365291169653936</v>
      </c>
      <c r="H6" s="21">
        <v>1.3361687949302063</v>
      </c>
      <c r="I6" s="22">
        <v>1.8195424236686986</v>
      </c>
      <c r="J6" s="21">
        <v>0.97061391512941952</v>
      </c>
      <c r="K6" s="22">
        <v>1.5161546188792412</v>
      </c>
      <c r="L6" s="21">
        <v>14.375828387137453</v>
      </c>
      <c r="M6" s="22">
        <v>21.719405510537559</v>
      </c>
      <c r="N6" s="38"/>
    </row>
    <row r="7" spans="1:14" ht="14.4" x14ac:dyDescent="0.3">
      <c r="A7"/>
      <c r="B7" s="10" t="s">
        <v>20</v>
      </c>
      <c r="C7" s="17">
        <v>24.064957620897392</v>
      </c>
      <c r="D7" s="18">
        <v>34.260938598424111</v>
      </c>
      <c r="E7" s="20">
        <v>4.7638929389722797E-4</v>
      </c>
      <c r="F7" s="23">
        <v>0.57152855628883614</v>
      </c>
      <c r="G7" s="24">
        <v>1.0086477436941179</v>
      </c>
      <c r="H7" s="23">
        <v>0.33767979433750001</v>
      </c>
      <c r="I7" s="24">
        <v>0.44903952809421199</v>
      </c>
      <c r="J7" s="23">
        <v>0.29899968305750202</v>
      </c>
      <c r="K7" s="24">
        <v>0.41983394122212625</v>
      </c>
      <c r="L7" s="23">
        <v>4.0407066984297524</v>
      </c>
      <c r="M7" s="24">
        <v>6.0433908487534191</v>
      </c>
      <c r="N7" s="38"/>
    </row>
    <row r="8" spans="1:14" ht="14.4" x14ac:dyDescent="0.3">
      <c r="A8"/>
      <c r="B8" s="10" t="s">
        <v>21</v>
      </c>
      <c r="C8" s="17">
        <v>136.03961185456879</v>
      </c>
      <c r="D8" s="18">
        <v>200.22869837114587</v>
      </c>
      <c r="E8" s="20">
        <v>2.7841271178536452E-3</v>
      </c>
      <c r="F8" s="23">
        <v>3.4549888719665844</v>
      </c>
      <c r="G8" s="24">
        <v>6.1443048542764043</v>
      </c>
      <c r="H8" s="23">
        <v>2.3727862028983551</v>
      </c>
      <c r="I8" s="24">
        <v>3.1801755933300115</v>
      </c>
      <c r="J8" s="23">
        <v>2.3453514937623163</v>
      </c>
      <c r="K8" s="24">
        <v>3.4297145401550049</v>
      </c>
      <c r="L8" s="23">
        <v>31.728244981199136</v>
      </c>
      <c r="M8" s="24">
        <v>45.369637412097831</v>
      </c>
      <c r="N8" s="38"/>
    </row>
    <row r="9" spans="1:14" ht="14.4" x14ac:dyDescent="0.3">
      <c r="A9"/>
      <c r="B9" s="30" t="s">
        <v>22</v>
      </c>
      <c r="C9" s="31">
        <v>236.66992307422692</v>
      </c>
      <c r="D9" s="32">
        <v>343.88274709099431</v>
      </c>
      <c r="E9" s="33">
        <v>4.7815986885325163E-3</v>
      </c>
      <c r="F9" s="34">
        <v>6.437027123743043</v>
      </c>
      <c r="G9" s="35">
        <v>11.274305428011312</v>
      </c>
      <c r="H9" s="34">
        <v>3.5958632918302968</v>
      </c>
      <c r="I9" s="35">
        <v>4.8731330909799953</v>
      </c>
      <c r="J9" s="34">
        <v>2.7616237203147196</v>
      </c>
      <c r="K9" s="35">
        <v>4.2835393077951833</v>
      </c>
      <c r="L9" s="34">
        <v>39.211899942512474</v>
      </c>
      <c r="M9" s="35">
        <v>57.724967210309359</v>
      </c>
      <c r="N9" s="38"/>
    </row>
    <row r="10" spans="1:14" ht="14.4" x14ac:dyDescent="0.3">
      <c r="A10"/>
      <c r="B10" s="30" t="s">
        <v>23</v>
      </c>
      <c r="C10" s="31">
        <v>28.49390602978373</v>
      </c>
      <c r="D10" s="32">
        <v>41.694373198447636</v>
      </c>
      <c r="E10" s="33">
        <v>5.7974923688779492E-4</v>
      </c>
      <c r="F10" s="34">
        <v>0.77383390298602261</v>
      </c>
      <c r="G10" s="35">
        <v>1.3702411048414116</v>
      </c>
      <c r="H10" s="34">
        <v>0.55816537767435614</v>
      </c>
      <c r="I10" s="35">
        <v>0.74591128802832107</v>
      </c>
      <c r="J10" s="34">
        <v>0.35458296412875384</v>
      </c>
      <c r="K10" s="35">
        <v>0.53451087073661607</v>
      </c>
      <c r="L10" s="34">
        <v>5.4861711534246478</v>
      </c>
      <c r="M10" s="35">
        <v>8.0186897043901659</v>
      </c>
      <c r="N10" s="38"/>
    </row>
    <row r="11" spans="1:14" ht="14.4" x14ac:dyDescent="0.3">
      <c r="A11"/>
      <c r="B11" s="30" t="s">
        <v>24</v>
      </c>
      <c r="C11" s="31">
        <v>77.544197090936123</v>
      </c>
      <c r="D11" s="32">
        <v>114.97670164874627</v>
      </c>
      <c r="E11" s="33">
        <v>1.5987206408757842E-3</v>
      </c>
      <c r="F11" s="34">
        <v>1.7596838195902007</v>
      </c>
      <c r="G11" s="35">
        <v>3.2137320702218068</v>
      </c>
      <c r="H11" s="34">
        <v>1.3017457492228357</v>
      </c>
      <c r="I11" s="35">
        <v>1.7514622286554082</v>
      </c>
      <c r="J11" s="34">
        <v>0.7536072446452764</v>
      </c>
      <c r="K11" s="35">
        <v>1.1854595537157007</v>
      </c>
      <c r="L11" s="34">
        <v>12.667060625349672</v>
      </c>
      <c r="M11" s="35">
        <v>19.262247731473476</v>
      </c>
      <c r="N11" s="38"/>
    </row>
    <row r="12" spans="1:14" ht="14.4" x14ac:dyDescent="0.3">
      <c r="A12"/>
      <c r="B12" s="10" t="s">
        <v>25</v>
      </c>
      <c r="C12" s="17">
        <v>2133.6334653362342</v>
      </c>
      <c r="D12" s="18">
        <v>2989.2322929236093</v>
      </c>
      <c r="E12" s="20">
        <v>4.1564484791615459E-2</v>
      </c>
      <c r="F12" s="23">
        <v>57.747065845201668</v>
      </c>
      <c r="G12" s="24">
        <v>99.271254242638676</v>
      </c>
      <c r="H12" s="23">
        <v>21.045694183941698</v>
      </c>
      <c r="I12" s="24">
        <v>29.450305434318626</v>
      </c>
      <c r="J12" s="23">
        <v>20.259891955192959</v>
      </c>
      <c r="K12" s="24">
        <v>31.226728362663685</v>
      </c>
      <c r="L12" s="23">
        <v>278.84395626187637</v>
      </c>
      <c r="M12" s="24">
        <v>420.7874020924545</v>
      </c>
      <c r="N12" s="38"/>
    </row>
    <row r="13" spans="1:14" ht="14.4" x14ac:dyDescent="0.3">
      <c r="A13"/>
      <c r="B13" s="10" t="s">
        <v>26</v>
      </c>
      <c r="C13" s="17">
        <v>146.4057636985161</v>
      </c>
      <c r="D13" s="18">
        <v>215.04289307199724</v>
      </c>
      <c r="E13" s="20">
        <v>2.9901145788486351E-3</v>
      </c>
      <c r="F13" s="23">
        <v>3.8704473905442254</v>
      </c>
      <c r="G13" s="24">
        <v>6.8622221073159313</v>
      </c>
      <c r="H13" s="23">
        <v>2.4200929516813448</v>
      </c>
      <c r="I13" s="24">
        <v>3.2441940958148998</v>
      </c>
      <c r="J13" s="23">
        <v>1.3214383755189245</v>
      </c>
      <c r="K13" s="24">
        <v>2.0680162730690901</v>
      </c>
      <c r="L13" s="23">
        <v>27.383145562036855</v>
      </c>
      <c r="M13" s="24">
        <v>41.258554170748425</v>
      </c>
      <c r="N13" s="38"/>
    </row>
    <row r="14" spans="1:14" ht="14.4" x14ac:dyDescent="0.3">
      <c r="A14"/>
      <c r="B14" s="10" t="s">
        <v>27</v>
      </c>
      <c r="C14" s="17">
        <v>228.11552828981445</v>
      </c>
      <c r="D14" s="18">
        <v>322.69380956392115</v>
      </c>
      <c r="E14" s="20">
        <v>4.4869721137830686E-3</v>
      </c>
      <c r="F14" s="23">
        <v>5.3168757749920257</v>
      </c>
      <c r="G14" s="24">
        <v>9.4238169638064662</v>
      </c>
      <c r="H14" s="23">
        <v>2.6005282263559208</v>
      </c>
      <c r="I14" s="24">
        <v>3.5796991805880958</v>
      </c>
      <c r="J14" s="23">
        <v>1.9425127509032554</v>
      </c>
      <c r="K14" s="24">
        <v>3.0613398791689215</v>
      </c>
      <c r="L14" s="23">
        <v>31.684512225663738</v>
      </c>
      <c r="M14" s="24">
        <v>47.76313404730832</v>
      </c>
      <c r="N14" s="38"/>
    </row>
    <row r="15" spans="1:14" ht="14.4" x14ac:dyDescent="0.3">
      <c r="A15"/>
      <c r="B15" s="30" t="s">
        <v>28</v>
      </c>
      <c r="C15" s="31">
        <v>79.365394626312153</v>
      </c>
      <c r="D15" s="32">
        <v>122.08411830662241</v>
      </c>
      <c r="E15" s="33">
        <v>1.6975473905677715E-3</v>
      </c>
      <c r="F15" s="34">
        <v>2.0347901287669012</v>
      </c>
      <c r="G15" s="35">
        <v>3.6866465787237725</v>
      </c>
      <c r="H15" s="34">
        <v>1.5489262942530342</v>
      </c>
      <c r="I15" s="35">
        <v>2.0875638550269717</v>
      </c>
      <c r="J15" s="34">
        <v>1.0591323784705302</v>
      </c>
      <c r="K15" s="35">
        <v>1.629384807659306</v>
      </c>
      <c r="L15" s="34">
        <v>17.599392680913969</v>
      </c>
      <c r="M15" s="35">
        <v>26.740229422336569</v>
      </c>
      <c r="N15" s="38"/>
    </row>
    <row r="16" spans="1:14" ht="14.4" x14ac:dyDescent="0.3">
      <c r="A16"/>
      <c r="B16" s="30" t="s">
        <v>29</v>
      </c>
      <c r="C16" s="31">
        <v>285.10106314162653</v>
      </c>
      <c r="D16" s="32">
        <v>402.77138251585478</v>
      </c>
      <c r="E16" s="33">
        <v>5.6004295961571823E-3</v>
      </c>
      <c r="F16" s="34">
        <v>7.1347885797948454</v>
      </c>
      <c r="G16" s="35">
        <v>12.383864792379924</v>
      </c>
      <c r="H16" s="34">
        <v>3.3795641009656499</v>
      </c>
      <c r="I16" s="35">
        <v>4.6166232691674631</v>
      </c>
      <c r="J16" s="34">
        <v>2.2640159716290378</v>
      </c>
      <c r="K16" s="35">
        <v>3.5363040846766269</v>
      </c>
      <c r="L16" s="34">
        <v>40.666371748097298</v>
      </c>
      <c r="M16" s="35">
        <v>59.982084404685175</v>
      </c>
      <c r="N16" s="38"/>
    </row>
    <row r="17" spans="1:14" ht="14.4" x14ac:dyDescent="0.3">
      <c r="A17"/>
      <c r="B17" s="30" t="s">
        <v>30</v>
      </c>
      <c r="C17" s="31">
        <v>32.375185245600619</v>
      </c>
      <c r="D17" s="32">
        <v>48.678476219130474</v>
      </c>
      <c r="E17" s="33">
        <v>6.7686134305413421E-4</v>
      </c>
      <c r="F17" s="34">
        <v>0.727503315894929</v>
      </c>
      <c r="G17" s="35">
        <v>1.3296660058572636</v>
      </c>
      <c r="H17" s="34">
        <v>0.59111386651120512</v>
      </c>
      <c r="I17" s="35">
        <v>0.78443680679532746</v>
      </c>
      <c r="J17" s="34">
        <v>0.38973342185505178</v>
      </c>
      <c r="K17" s="35">
        <v>0.58821028575684431</v>
      </c>
      <c r="L17" s="34">
        <v>6.1052283219271919</v>
      </c>
      <c r="M17" s="35">
        <v>9.0646456867626934</v>
      </c>
      <c r="N17" s="38"/>
    </row>
    <row r="18" spans="1:14" ht="14.4" x14ac:dyDescent="0.3">
      <c r="A18"/>
      <c r="B18" s="10" t="s">
        <v>31</v>
      </c>
      <c r="C18" s="17">
        <v>41.296746062978997</v>
      </c>
      <c r="D18" s="18">
        <v>60.263990729896761</v>
      </c>
      <c r="E18" s="20">
        <v>8.3795485954856863E-4</v>
      </c>
      <c r="F18" s="23">
        <v>1.0838460957619385</v>
      </c>
      <c r="G18" s="24">
        <v>1.9025216109847876</v>
      </c>
      <c r="H18" s="23">
        <v>0.68433766506521876</v>
      </c>
      <c r="I18" s="24">
        <v>0.92323294730649486</v>
      </c>
      <c r="J18" s="23">
        <v>0.59271313608699983</v>
      </c>
      <c r="K18" s="24">
        <v>0.89604199787856964</v>
      </c>
      <c r="L18" s="23">
        <v>6.7142528524512421</v>
      </c>
      <c r="M18" s="24">
        <v>10.001856556216673</v>
      </c>
      <c r="N18" s="38"/>
    </row>
    <row r="19" spans="1:14" ht="14.4" x14ac:dyDescent="0.3">
      <c r="A19"/>
      <c r="B19" s="10" t="s">
        <v>32</v>
      </c>
      <c r="C19" s="17">
        <v>272.45090174453787</v>
      </c>
      <c r="D19" s="18">
        <v>383.7330525557681</v>
      </c>
      <c r="E19" s="20">
        <v>5.3357066510862812E-3</v>
      </c>
      <c r="F19" s="23">
        <v>6.3975618499987226</v>
      </c>
      <c r="G19" s="24">
        <v>11.2794177906957</v>
      </c>
      <c r="H19" s="23">
        <v>2.9442001359313266</v>
      </c>
      <c r="I19" s="24">
        <v>4.0444337738494776</v>
      </c>
      <c r="J19" s="23">
        <v>2.219265477082188</v>
      </c>
      <c r="K19" s="24">
        <v>3.48079625088491</v>
      </c>
      <c r="L19" s="23">
        <v>35.206011206785583</v>
      </c>
      <c r="M19" s="24">
        <v>53.304902026699679</v>
      </c>
      <c r="N19" s="38"/>
    </row>
    <row r="20" spans="1:14" ht="14.4" x14ac:dyDescent="0.3">
      <c r="A20"/>
      <c r="B20" s="10" t="s">
        <v>33</v>
      </c>
      <c r="C20" s="17">
        <v>106.33287590327078</v>
      </c>
      <c r="D20" s="18">
        <v>156.14951305040267</v>
      </c>
      <c r="E20" s="20">
        <v>2.171217698860676E-3</v>
      </c>
      <c r="F20" s="23">
        <v>2.5353556450407444</v>
      </c>
      <c r="G20" s="24">
        <v>4.5424372836627152</v>
      </c>
      <c r="H20" s="23">
        <v>1.616107228856269</v>
      </c>
      <c r="I20" s="24">
        <v>2.2116031451892635</v>
      </c>
      <c r="J20" s="23">
        <v>1.0951297016057102</v>
      </c>
      <c r="K20" s="24">
        <v>1.7300773334311654</v>
      </c>
      <c r="L20" s="23">
        <v>17.079102841858994</v>
      </c>
      <c r="M20" s="24">
        <v>25.854797079545456</v>
      </c>
      <c r="N20" s="38"/>
    </row>
    <row r="21" spans="1:14" ht="14.4" x14ac:dyDescent="0.3">
      <c r="A21"/>
      <c r="B21" s="30" t="s">
        <v>34</v>
      </c>
      <c r="C21" s="31">
        <v>68.147918796558827</v>
      </c>
      <c r="D21" s="32">
        <v>101.19017914882778</v>
      </c>
      <c r="E21" s="33">
        <v>1.407022690156579E-3</v>
      </c>
      <c r="F21" s="34">
        <v>1.8244217723381766</v>
      </c>
      <c r="G21" s="35">
        <v>3.2583344144073476</v>
      </c>
      <c r="H21" s="34">
        <v>1.27987010217144</v>
      </c>
      <c r="I21" s="35">
        <v>1.7308673699938326</v>
      </c>
      <c r="J21" s="34">
        <v>0.86084227151905368</v>
      </c>
      <c r="K21" s="35">
        <v>1.3355831605896034</v>
      </c>
      <c r="L21" s="34">
        <v>12.775899221223797</v>
      </c>
      <c r="M21" s="35">
        <v>19.469727945947451</v>
      </c>
      <c r="N21" s="38"/>
    </row>
    <row r="22" spans="1:14" ht="14.4" x14ac:dyDescent="0.3">
      <c r="A22"/>
      <c r="B22" s="30" t="s">
        <v>35</v>
      </c>
      <c r="C22" s="31">
        <v>1027.9793381365289</v>
      </c>
      <c r="D22" s="32">
        <v>1438.9966705980921</v>
      </c>
      <c r="E22" s="33">
        <v>2.0008868287637011E-2</v>
      </c>
      <c r="F22" s="34">
        <v>24.819375318525839</v>
      </c>
      <c r="G22" s="35">
        <v>43.531797675554905</v>
      </c>
      <c r="H22" s="34">
        <v>11.624495437730298</v>
      </c>
      <c r="I22" s="35">
        <v>16.066183002478979</v>
      </c>
      <c r="J22" s="34">
        <v>10.87941777290734</v>
      </c>
      <c r="K22" s="35">
        <v>16.732623403089068</v>
      </c>
      <c r="L22" s="34">
        <v>144.65549160276004</v>
      </c>
      <c r="M22" s="35">
        <v>214.15155856673226</v>
      </c>
      <c r="N22" s="38"/>
    </row>
    <row r="23" spans="1:14" ht="14.4" x14ac:dyDescent="0.3">
      <c r="A23"/>
      <c r="B23" s="30" t="s">
        <v>36</v>
      </c>
      <c r="C23" s="31">
        <v>95.387676858579994</v>
      </c>
      <c r="D23" s="32">
        <v>133.74207437896087</v>
      </c>
      <c r="E23" s="33">
        <v>1.8596481878250209E-3</v>
      </c>
      <c r="F23" s="34">
        <v>2.2937098705512797</v>
      </c>
      <c r="G23" s="35">
        <v>4.0163086322451758</v>
      </c>
      <c r="H23" s="34">
        <v>1.2801030254444947</v>
      </c>
      <c r="I23" s="35">
        <v>1.7586234902194935</v>
      </c>
      <c r="J23" s="34">
        <v>0.61906839376644907</v>
      </c>
      <c r="K23" s="35">
        <v>1.030381018844021</v>
      </c>
      <c r="L23" s="34">
        <v>11.322926621334199</v>
      </c>
      <c r="M23" s="35">
        <v>17.294474132216788</v>
      </c>
      <c r="N23" s="38"/>
    </row>
    <row r="24" spans="1:14" ht="14.4" x14ac:dyDescent="0.3">
      <c r="A24"/>
      <c r="B24" s="10" t="s">
        <v>37</v>
      </c>
      <c r="C24" s="17">
        <v>73.345732712605823</v>
      </c>
      <c r="D24" s="18">
        <v>103.68160295368303</v>
      </c>
      <c r="E24" s="20">
        <v>1.4416652795235946E-3</v>
      </c>
      <c r="F24" s="23">
        <v>1.9102757386413061</v>
      </c>
      <c r="G24" s="24">
        <v>3.3394087557957204</v>
      </c>
      <c r="H24" s="23">
        <v>1.0472651869609773</v>
      </c>
      <c r="I24" s="24">
        <v>1.4295395765635954</v>
      </c>
      <c r="J24" s="23">
        <v>0.60836693265831954</v>
      </c>
      <c r="K24" s="24">
        <v>0.98201689418581428</v>
      </c>
      <c r="L24" s="23">
        <v>9.0088004155389889</v>
      </c>
      <c r="M24" s="24">
        <v>13.82154996592311</v>
      </c>
      <c r="N24" s="38"/>
    </row>
    <row r="25" spans="1:14" ht="14.4" x14ac:dyDescent="0.3">
      <c r="A25"/>
      <c r="B25" s="10" t="s">
        <v>38</v>
      </c>
      <c r="C25" s="17">
        <v>156.70916963536632</v>
      </c>
      <c r="D25" s="18">
        <v>225.85269435288359</v>
      </c>
      <c r="E25" s="20">
        <v>3.1404220079512247E-3</v>
      </c>
      <c r="F25" s="23">
        <v>3.8962644514796918</v>
      </c>
      <c r="G25" s="24">
        <v>6.8643243888787895</v>
      </c>
      <c r="H25" s="23">
        <v>2.3733447833078563</v>
      </c>
      <c r="I25" s="24">
        <v>3.2232448184713554</v>
      </c>
      <c r="J25" s="23">
        <v>1.4708852849367986</v>
      </c>
      <c r="K25" s="24">
        <v>2.3009714504229088</v>
      </c>
      <c r="L25" s="23">
        <v>27.582584143423222</v>
      </c>
      <c r="M25" s="24">
        <v>40.293157625825401</v>
      </c>
      <c r="N25" s="38"/>
    </row>
    <row r="26" spans="1:14" ht="14.4" x14ac:dyDescent="0.3">
      <c r="A26"/>
      <c r="B26" s="10" t="s">
        <v>39</v>
      </c>
      <c r="C26" s="17">
        <v>203.39977687073102</v>
      </c>
      <c r="D26" s="18">
        <v>304.47928822102631</v>
      </c>
      <c r="E26" s="20">
        <v>4.2337040097499582E-3</v>
      </c>
      <c r="F26" s="23">
        <v>5.9251745739711881</v>
      </c>
      <c r="G26" s="24">
        <v>10.474238679916413</v>
      </c>
      <c r="H26" s="23">
        <v>3.214931645913194</v>
      </c>
      <c r="I26" s="24">
        <v>4.3886674853574457</v>
      </c>
      <c r="J26" s="23">
        <v>2.8908969877353101</v>
      </c>
      <c r="K26" s="24">
        <v>4.4145220827814056</v>
      </c>
      <c r="L26" s="23">
        <v>41.787356915956096</v>
      </c>
      <c r="M26" s="24">
        <v>62.106092733010229</v>
      </c>
      <c r="N26" s="38"/>
    </row>
    <row r="27" spans="1:14" ht="14.4" x14ac:dyDescent="0.3">
      <c r="A27"/>
      <c r="B27" s="30" t="s">
        <v>40</v>
      </c>
      <c r="C27" s="31">
        <v>208.84684658694425</v>
      </c>
      <c r="D27" s="32">
        <v>290.69960376641865</v>
      </c>
      <c r="E27" s="33">
        <v>4.0421011402430769E-3</v>
      </c>
      <c r="F27" s="34">
        <v>4.9243946181302425</v>
      </c>
      <c r="G27" s="35">
        <v>8.6131826325621734</v>
      </c>
      <c r="H27" s="34">
        <v>2.3693327201764998</v>
      </c>
      <c r="I27" s="35">
        <v>3.2544294560498637</v>
      </c>
      <c r="J27" s="34">
        <v>2.3518723679429647</v>
      </c>
      <c r="K27" s="35">
        <v>3.5773934234485116</v>
      </c>
      <c r="L27" s="34">
        <v>27.219519191125219</v>
      </c>
      <c r="M27" s="35">
        <v>39.947583476680435</v>
      </c>
      <c r="N27" s="38"/>
    </row>
    <row r="28" spans="1:14" ht="14.4" x14ac:dyDescent="0.3">
      <c r="A28"/>
      <c r="B28" s="30" t="s">
        <v>41</v>
      </c>
      <c r="C28" s="31">
        <v>528.05373243115434</v>
      </c>
      <c r="D28" s="32">
        <v>743.76187671588525</v>
      </c>
      <c r="E28" s="33">
        <v>1.0341812272844598E-2</v>
      </c>
      <c r="F28" s="34">
        <v>12.760681582716188</v>
      </c>
      <c r="G28" s="35">
        <v>22.362038825211826</v>
      </c>
      <c r="H28" s="34">
        <v>5.8832957810399007</v>
      </c>
      <c r="I28" s="35">
        <v>8.1302506836884074</v>
      </c>
      <c r="J28" s="34">
        <v>4.8809040702272508</v>
      </c>
      <c r="K28" s="35">
        <v>7.5919994224912095</v>
      </c>
      <c r="L28" s="34">
        <v>70.090087640753779</v>
      </c>
      <c r="M28" s="35">
        <v>106.81386400963268</v>
      </c>
      <c r="N28" s="38"/>
    </row>
    <row r="29" spans="1:14" ht="14.4" x14ac:dyDescent="0.3">
      <c r="A29"/>
      <c r="B29" s="30" t="s">
        <v>42</v>
      </c>
      <c r="C29" s="31">
        <v>144.19925500088576</v>
      </c>
      <c r="D29" s="32">
        <v>202.28885135458077</v>
      </c>
      <c r="E29" s="33">
        <v>2.8127730004607245E-3</v>
      </c>
      <c r="F29" s="34">
        <v>3.8697645217984018</v>
      </c>
      <c r="G29" s="35">
        <v>6.6677786178271248</v>
      </c>
      <c r="H29" s="34">
        <v>1.775896364890823</v>
      </c>
      <c r="I29" s="35">
        <v>2.445487908265382</v>
      </c>
      <c r="J29" s="34">
        <v>1.0089284119544777</v>
      </c>
      <c r="K29" s="35">
        <v>1.6400300894283979</v>
      </c>
      <c r="L29" s="34">
        <v>17.512552573189829</v>
      </c>
      <c r="M29" s="35">
        <v>26.675638718808415</v>
      </c>
      <c r="N29" s="38"/>
    </row>
    <row r="30" spans="1:14" ht="14.4" x14ac:dyDescent="0.3">
      <c r="A30"/>
      <c r="B30" s="10" t="s">
        <v>43</v>
      </c>
      <c r="C30" s="17">
        <v>2559.6052163399049</v>
      </c>
      <c r="D30" s="18">
        <v>3539.6506174183096</v>
      </c>
      <c r="E30" s="20">
        <v>4.9217906083645867E-2</v>
      </c>
      <c r="F30" s="23">
        <v>73.790383088004035</v>
      </c>
      <c r="G30" s="24">
        <v>124.35167576153992</v>
      </c>
      <c r="H30" s="23">
        <v>27.454225990637031</v>
      </c>
      <c r="I30" s="24">
        <v>37.095131545364545</v>
      </c>
      <c r="J30" s="23">
        <v>17.4626177716267</v>
      </c>
      <c r="K30" s="24">
        <v>26.854474294961456</v>
      </c>
      <c r="L30" s="23">
        <v>386.56273061763477</v>
      </c>
      <c r="M30" s="24">
        <v>560.0789821996035</v>
      </c>
      <c r="N30" s="38"/>
    </row>
    <row r="31" spans="1:14" ht="14.4" x14ac:dyDescent="0.3">
      <c r="A31"/>
      <c r="B31" s="10" t="s">
        <v>44</v>
      </c>
      <c r="C31" s="17">
        <v>41.95401284230374</v>
      </c>
      <c r="D31" s="18">
        <v>64.130653710485149</v>
      </c>
      <c r="E31" s="20">
        <v>8.917197860922267E-4</v>
      </c>
      <c r="F31" s="23">
        <v>1.1550416726514299</v>
      </c>
      <c r="G31" s="24">
        <v>2.104015288495936</v>
      </c>
      <c r="H31" s="23">
        <v>0.90185820060054533</v>
      </c>
      <c r="I31" s="24">
        <v>1.2251170790128025</v>
      </c>
      <c r="J31" s="23">
        <v>0.68761642809375656</v>
      </c>
      <c r="K31" s="24">
        <v>1.0735134006684692</v>
      </c>
      <c r="L31" s="23">
        <v>10.349707848149416</v>
      </c>
      <c r="M31" s="24">
        <v>15.199930206699268</v>
      </c>
      <c r="N31" s="38"/>
    </row>
    <row r="32" spans="1:14" ht="14.4" x14ac:dyDescent="0.3">
      <c r="A32"/>
      <c r="B32" s="10" t="s">
        <v>45</v>
      </c>
      <c r="C32" s="17">
        <v>52.603746886838195</v>
      </c>
      <c r="D32" s="18">
        <v>77.691823749552356</v>
      </c>
      <c r="E32" s="20">
        <v>1.0802842704180772E-3</v>
      </c>
      <c r="F32" s="23">
        <v>1.2239541757592916</v>
      </c>
      <c r="G32" s="24">
        <v>2.1933535677601212</v>
      </c>
      <c r="H32" s="23">
        <v>0.77592910148928729</v>
      </c>
      <c r="I32" s="24">
        <v>1.0386495379611671</v>
      </c>
      <c r="J32" s="23">
        <v>0.56071325312194731</v>
      </c>
      <c r="K32" s="24">
        <v>0.83869783404413489</v>
      </c>
      <c r="L32" s="23">
        <v>10.53676074738835</v>
      </c>
      <c r="M32" s="24">
        <v>15.115827239525604</v>
      </c>
      <c r="N32" s="38"/>
    </row>
    <row r="33" spans="1:14" ht="14.4" x14ac:dyDescent="0.3">
      <c r="A33"/>
      <c r="B33" s="30" t="s">
        <v>46</v>
      </c>
      <c r="C33" s="31">
        <v>99.814493619537714</v>
      </c>
      <c r="D33" s="32">
        <v>148.80340607721431</v>
      </c>
      <c r="E33" s="33">
        <v>2.0690720234350858E-3</v>
      </c>
      <c r="F33" s="34">
        <v>2.7243464122597612</v>
      </c>
      <c r="G33" s="35">
        <v>4.7946182808318358</v>
      </c>
      <c r="H33" s="34">
        <v>1.6963927092422839</v>
      </c>
      <c r="I33" s="35">
        <v>2.2899148345838296</v>
      </c>
      <c r="J33" s="34">
        <v>1.1565508873111447</v>
      </c>
      <c r="K33" s="35">
        <v>1.7709469121356027</v>
      </c>
      <c r="L33" s="34">
        <v>19.155304348315436</v>
      </c>
      <c r="M33" s="35">
        <v>28.403992167179268</v>
      </c>
      <c r="N33" s="38"/>
    </row>
    <row r="34" spans="1:14" ht="14.4" x14ac:dyDescent="0.3">
      <c r="A34"/>
      <c r="B34" s="30" t="s">
        <v>47</v>
      </c>
      <c r="C34" s="31">
        <v>892.60661843226228</v>
      </c>
      <c r="D34" s="32">
        <v>1252.4739755983605</v>
      </c>
      <c r="E34" s="33">
        <v>1.7415319523306976E-2</v>
      </c>
      <c r="F34" s="34">
        <v>28.289183708079296</v>
      </c>
      <c r="G34" s="35">
        <v>47.858348748046438</v>
      </c>
      <c r="H34" s="34">
        <v>10.334728318054122</v>
      </c>
      <c r="I34" s="35">
        <v>14.384931637001792</v>
      </c>
      <c r="J34" s="34">
        <v>9.1620420446408257</v>
      </c>
      <c r="K34" s="35">
        <v>14.184742955424637</v>
      </c>
      <c r="L34" s="34">
        <v>117.69220558716273</v>
      </c>
      <c r="M34" s="35">
        <v>175.41792152258625</v>
      </c>
      <c r="N34" s="38"/>
    </row>
    <row r="35" spans="1:14" ht="14.4" x14ac:dyDescent="0.3">
      <c r="A35"/>
      <c r="B35" s="30" t="s">
        <v>48</v>
      </c>
      <c r="C35" s="31">
        <v>955.03335886169032</v>
      </c>
      <c r="D35" s="32">
        <v>1442.0785362452207</v>
      </c>
      <c r="E35" s="33">
        <v>2.0051720814730046E-2</v>
      </c>
      <c r="F35" s="34">
        <v>28.553976134578551</v>
      </c>
      <c r="G35" s="35">
        <v>49.961511349299037</v>
      </c>
      <c r="H35" s="34">
        <v>19.188106872232446</v>
      </c>
      <c r="I35" s="35">
        <v>25.592697683847085</v>
      </c>
      <c r="J35" s="34">
        <v>18.89644872892357</v>
      </c>
      <c r="K35" s="35">
        <v>27.593532726813201</v>
      </c>
      <c r="L35" s="34">
        <v>241.57670857522805</v>
      </c>
      <c r="M35" s="35">
        <v>344.59895440386811</v>
      </c>
      <c r="N35" s="38"/>
    </row>
    <row r="36" spans="1:14" ht="14.4" x14ac:dyDescent="0.3">
      <c r="A36"/>
      <c r="B36" s="10" t="s">
        <v>49</v>
      </c>
      <c r="C36" s="17">
        <v>2147.3027594894238</v>
      </c>
      <c r="D36" s="18">
        <v>2997.4216969965678</v>
      </c>
      <c r="E36" s="20">
        <v>4.1678356290277059E-2</v>
      </c>
      <c r="F36" s="23">
        <v>59.933243179785222</v>
      </c>
      <c r="G36" s="24">
        <v>102.32311973816695</v>
      </c>
      <c r="H36" s="23">
        <v>23.557212720173577</v>
      </c>
      <c r="I36" s="24">
        <v>32.51414892596663</v>
      </c>
      <c r="J36" s="23">
        <v>20.906488984995683</v>
      </c>
      <c r="K36" s="24">
        <v>31.952839916641341</v>
      </c>
      <c r="L36" s="23">
        <v>313.3385840650472</v>
      </c>
      <c r="M36" s="24">
        <v>460.61878888838311</v>
      </c>
      <c r="N36" s="38"/>
    </row>
    <row r="37" spans="1:14" ht="14.4" x14ac:dyDescent="0.3">
      <c r="A37"/>
      <c r="B37" s="10" t="s">
        <v>50</v>
      </c>
      <c r="C37" s="17">
        <v>52.168784903968067</v>
      </c>
      <c r="D37" s="18">
        <v>76.578087946125365</v>
      </c>
      <c r="E37" s="20">
        <v>1.064798068501617E-3</v>
      </c>
      <c r="F37" s="23">
        <v>1.4342269767705003</v>
      </c>
      <c r="G37" s="24">
        <v>2.5337997454959567</v>
      </c>
      <c r="H37" s="23">
        <v>0.87371596152591535</v>
      </c>
      <c r="I37" s="24">
        <v>1.1952487745454099</v>
      </c>
      <c r="J37" s="23">
        <v>0.61343826952035863</v>
      </c>
      <c r="K37" s="24">
        <v>0.9705587456327277</v>
      </c>
      <c r="L37" s="23">
        <v>8.7714890575231994</v>
      </c>
      <c r="M37" s="24">
        <v>13.281174742976408</v>
      </c>
      <c r="N37" s="38"/>
    </row>
    <row r="38" spans="1:14" ht="14.4" x14ac:dyDescent="0.3">
      <c r="A38"/>
      <c r="B38" s="10" t="s">
        <v>51</v>
      </c>
      <c r="C38" s="17">
        <v>93.837775758009343</v>
      </c>
      <c r="D38" s="18">
        <v>141.33016240751124</v>
      </c>
      <c r="E38" s="20">
        <v>1.9651585458546573E-3</v>
      </c>
      <c r="F38" s="23">
        <v>2.3614055233624409</v>
      </c>
      <c r="G38" s="24">
        <v>4.2679257969259217</v>
      </c>
      <c r="H38" s="23">
        <v>1.7285534498910882</v>
      </c>
      <c r="I38" s="24">
        <v>2.3385972692390653</v>
      </c>
      <c r="J38" s="23">
        <v>0.96296052525794651</v>
      </c>
      <c r="K38" s="24">
        <v>1.532741813321004</v>
      </c>
      <c r="L38" s="23">
        <v>17.723199302491839</v>
      </c>
      <c r="M38" s="24">
        <v>27.024747248201248</v>
      </c>
      <c r="N38" s="38"/>
    </row>
    <row r="39" spans="1:14" ht="14.4" x14ac:dyDescent="0.3">
      <c r="A39"/>
      <c r="B39" s="30" t="s">
        <v>52</v>
      </c>
      <c r="C39" s="31">
        <v>123.31428626772681</v>
      </c>
      <c r="D39" s="32">
        <v>174.20072188209369</v>
      </c>
      <c r="E39" s="33">
        <v>2.4222149855992314E-3</v>
      </c>
      <c r="F39" s="34">
        <v>3.2762186163848912</v>
      </c>
      <c r="G39" s="35">
        <v>5.7062919834235464</v>
      </c>
      <c r="H39" s="34">
        <v>1.4196697461409269</v>
      </c>
      <c r="I39" s="35">
        <v>1.9603927146911329</v>
      </c>
      <c r="J39" s="34">
        <v>0.94108406357329721</v>
      </c>
      <c r="K39" s="35">
        <v>1.5147372620407267</v>
      </c>
      <c r="L39" s="34">
        <v>16.971268581890534</v>
      </c>
      <c r="M39" s="35">
        <v>25.68336888317943</v>
      </c>
      <c r="N39" s="38"/>
    </row>
    <row r="40" spans="1:14" ht="14.4" x14ac:dyDescent="0.3">
      <c r="A40"/>
      <c r="B40" s="30" t="s">
        <v>53</v>
      </c>
      <c r="C40" s="31">
        <v>52.994238614800352</v>
      </c>
      <c r="D40" s="32">
        <v>78.843871156510076</v>
      </c>
      <c r="E40" s="33">
        <v>1.0963031850534739E-3</v>
      </c>
      <c r="F40" s="34">
        <v>1.324754317000884</v>
      </c>
      <c r="G40" s="35">
        <v>2.3843577937538782</v>
      </c>
      <c r="H40" s="34">
        <v>0.89443641052715916</v>
      </c>
      <c r="I40" s="35">
        <v>1.2136012119112816</v>
      </c>
      <c r="J40" s="34">
        <v>0.54629587652472655</v>
      </c>
      <c r="K40" s="35">
        <v>0.86457179058623179</v>
      </c>
      <c r="L40" s="34">
        <v>9.161034051826352</v>
      </c>
      <c r="M40" s="35">
        <v>13.974026285305737</v>
      </c>
      <c r="N40" s="38"/>
    </row>
    <row r="41" spans="1:14" ht="14.4" x14ac:dyDescent="0.3">
      <c r="A41"/>
      <c r="B41" s="30" t="s">
        <v>54</v>
      </c>
      <c r="C41" s="31">
        <v>104.28372831611802</v>
      </c>
      <c r="D41" s="32">
        <v>148.85432831864719</v>
      </c>
      <c r="E41" s="33">
        <v>2.0697800837402693E-3</v>
      </c>
      <c r="F41" s="34">
        <v>2.9026260686722605</v>
      </c>
      <c r="G41" s="35">
        <v>4.9811426376733348</v>
      </c>
      <c r="H41" s="34">
        <v>1.3767405869736227</v>
      </c>
      <c r="I41" s="35">
        <v>1.8736439556703042</v>
      </c>
      <c r="J41" s="34">
        <v>0.81101155178954709</v>
      </c>
      <c r="K41" s="35">
        <v>1.290436382947503</v>
      </c>
      <c r="L41" s="34">
        <v>15.117316853650689</v>
      </c>
      <c r="M41" s="35">
        <v>22.340120634285149</v>
      </c>
      <c r="N41" s="38"/>
    </row>
    <row r="42" spans="1:14" ht="14.4" x14ac:dyDescent="0.3">
      <c r="A42"/>
      <c r="B42" s="10" t="s">
        <v>55</v>
      </c>
      <c r="C42" s="17">
        <v>63.496111766542839</v>
      </c>
      <c r="D42" s="18">
        <v>94.363111234983293</v>
      </c>
      <c r="E42" s="20">
        <v>1.3120941156366038E-3</v>
      </c>
      <c r="F42" s="23">
        <v>1.7854584091208348</v>
      </c>
      <c r="G42" s="24">
        <v>3.1330988212544515</v>
      </c>
      <c r="H42" s="23">
        <v>1.1572002795258902</v>
      </c>
      <c r="I42" s="24">
        <v>1.5486613899514254</v>
      </c>
      <c r="J42" s="23">
        <v>0.86040732009867127</v>
      </c>
      <c r="K42" s="24">
        <v>1.2844083235829957</v>
      </c>
      <c r="L42" s="23">
        <v>13.051161064943726</v>
      </c>
      <c r="M42" s="24">
        <v>19.211744585521966</v>
      </c>
      <c r="N42" s="38"/>
    </row>
    <row r="43" spans="1:14" ht="14.4" x14ac:dyDescent="0.3">
      <c r="A43"/>
      <c r="B43" s="10" t="s">
        <v>56</v>
      </c>
      <c r="C43" s="17">
        <v>41.983080342355052</v>
      </c>
      <c r="D43" s="18">
        <v>59.66335388206771</v>
      </c>
      <c r="E43" s="20">
        <v>8.2960316296547796E-4</v>
      </c>
      <c r="F43" s="23">
        <v>1.0679574400889473</v>
      </c>
      <c r="G43" s="24">
        <v>1.8698499790739598</v>
      </c>
      <c r="H43" s="23">
        <v>0.54552136465496581</v>
      </c>
      <c r="I43" s="24">
        <v>0.75104388644551523</v>
      </c>
      <c r="J43" s="23">
        <v>0.35745258665711049</v>
      </c>
      <c r="K43" s="24">
        <v>0.5650662531685966</v>
      </c>
      <c r="L43" s="23">
        <v>5.6144288187882898</v>
      </c>
      <c r="M43" s="24">
        <v>8.5216334379616683</v>
      </c>
      <c r="N43" s="38"/>
    </row>
    <row r="44" spans="1:14" ht="14.4" x14ac:dyDescent="0.3">
      <c r="A44"/>
      <c r="B44" s="10" t="s">
        <v>57</v>
      </c>
      <c r="C44" s="17">
        <v>140.21952825198724</v>
      </c>
      <c r="D44" s="18">
        <v>196.66274284628338</v>
      </c>
      <c r="E44" s="20">
        <v>2.734543448986024E-3</v>
      </c>
      <c r="F44" s="23">
        <v>3.6859528085214914</v>
      </c>
      <c r="G44" s="24">
        <v>6.3729134909994913</v>
      </c>
      <c r="H44" s="23">
        <v>1.9412551528036732</v>
      </c>
      <c r="I44" s="24">
        <v>2.6443054538576254</v>
      </c>
      <c r="J44" s="23">
        <v>1.7165634183758867</v>
      </c>
      <c r="K44" s="24">
        <v>2.606634892679236</v>
      </c>
      <c r="L44" s="23">
        <v>19.529733125315083</v>
      </c>
      <c r="M44" s="24">
        <v>28.552612853294804</v>
      </c>
      <c r="N44" s="38"/>
    </row>
    <row r="45" spans="1:14" ht="14.4" x14ac:dyDescent="0.3">
      <c r="A45"/>
      <c r="B45" s="30" t="s">
        <v>58</v>
      </c>
      <c r="C45" s="31">
        <v>122.22120932287628</v>
      </c>
      <c r="D45" s="32">
        <v>172.08846509732024</v>
      </c>
      <c r="E45" s="33">
        <v>2.3928446134088401E-3</v>
      </c>
      <c r="F45" s="34">
        <v>2.7384194271820252</v>
      </c>
      <c r="G45" s="35">
        <v>4.8792629632102242</v>
      </c>
      <c r="H45" s="34">
        <v>1.4292896471208389</v>
      </c>
      <c r="I45" s="35">
        <v>1.9792591535571145</v>
      </c>
      <c r="J45" s="34">
        <v>0.85203194950820837</v>
      </c>
      <c r="K45" s="35">
        <v>1.4090779498576167</v>
      </c>
      <c r="L45" s="34">
        <v>14.209372363939655</v>
      </c>
      <c r="M45" s="35">
        <v>21.596916375930043</v>
      </c>
      <c r="N45" s="38"/>
    </row>
    <row r="46" spans="1:14" ht="14.4" x14ac:dyDescent="0.3">
      <c r="A46"/>
      <c r="B46" s="30" t="s">
        <v>59</v>
      </c>
      <c r="C46" s="31">
        <v>58.676328623387882</v>
      </c>
      <c r="D46" s="32">
        <v>82.436743331987174</v>
      </c>
      <c r="E46" s="33">
        <v>1.1462611228321329E-3</v>
      </c>
      <c r="F46" s="34">
        <v>1.7969243732226865</v>
      </c>
      <c r="G46" s="35">
        <v>3.0531414011358717</v>
      </c>
      <c r="H46" s="34">
        <v>0.8637208553660175</v>
      </c>
      <c r="I46" s="35">
        <v>1.1634448307677758</v>
      </c>
      <c r="J46" s="34">
        <v>0.73993224417201897</v>
      </c>
      <c r="K46" s="35">
        <v>1.0918736331649523</v>
      </c>
      <c r="L46" s="34">
        <v>9.6873889611193889</v>
      </c>
      <c r="M46" s="35">
        <v>13.938506623094201</v>
      </c>
      <c r="N46" s="38"/>
    </row>
    <row r="47" spans="1:14" ht="14.4" x14ac:dyDescent="0.3">
      <c r="A47"/>
      <c r="B47" s="30" t="s">
        <v>60</v>
      </c>
      <c r="C47" s="31">
        <v>86.838095178675644</v>
      </c>
      <c r="D47" s="32">
        <v>131.07321971356851</v>
      </c>
      <c r="E47" s="33">
        <v>1.8225384692483364E-3</v>
      </c>
      <c r="F47" s="34">
        <v>2.1950047565839932</v>
      </c>
      <c r="G47" s="35">
        <v>3.9623861827354725</v>
      </c>
      <c r="H47" s="34">
        <v>1.3597594574715315</v>
      </c>
      <c r="I47" s="35">
        <v>1.8486446865140096</v>
      </c>
      <c r="J47" s="34">
        <v>1.0589535208679905</v>
      </c>
      <c r="K47" s="35">
        <v>1.6369435497939104</v>
      </c>
      <c r="L47" s="34">
        <v>15.727694318266916</v>
      </c>
      <c r="M47" s="35">
        <v>23.884046617581852</v>
      </c>
      <c r="N47" s="38"/>
    </row>
    <row r="48" spans="1:14" ht="14.4" x14ac:dyDescent="0.3">
      <c r="A48"/>
      <c r="B48" s="10" t="s">
        <v>61</v>
      </c>
      <c r="C48" s="17">
        <v>110.72192224559355</v>
      </c>
      <c r="D48" s="18">
        <v>155.47733211676245</v>
      </c>
      <c r="E48" s="20">
        <v>2.1618712006779678E-3</v>
      </c>
      <c r="F48" s="23">
        <v>2.3209365892320082</v>
      </c>
      <c r="G48" s="24">
        <v>4.1643335559256318</v>
      </c>
      <c r="H48" s="23">
        <v>1.2078746604437383</v>
      </c>
      <c r="I48" s="24">
        <v>1.6799570236184211</v>
      </c>
      <c r="J48" s="23">
        <v>0.80909195220986851</v>
      </c>
      <c r="K48" s="24">
        <v>1.3246731245671302</v>
      </c>
      <c r="L48" s="23">
        <v>11.124395582283016</v>
      </c>
      <c r="M48" s="24">
        <v>17.366563670829894</v>
      </c>
      <c r="N48" s="38"/>
    </row>
    <row r="49" spans="1:14" ht="14.4" x14ac:dyDescent="0.3">
      <c r="A49"/>
      <c r="B49" s="10" t="s">
        <v>62</v>
      </c>
      <c r="C49" s="17">
        <v>177.4513119614532</v>
      </c>
      <c r="D49" s="18">
        <v>247.30291876275925</v>
      </c>
      <c r="E49" s="20">
        <v>3.4386817077315386E-3</v>
      </c>
      <c r="F49" s="23">
        <v>4.303008153383062</v>
      </c>
      <c r="G49" s="24">
        <v>7.4858984245888651</v>
      </c>
      <c r="H49" s="23">
        <v>1.9398293324136275</v>
      </c>
      <c r="I49" s="24">
        <v>2.6990161145111213</v>
      </c>
      <c r="J49" s="23">
        <v>1.6866000773337679</v>
      </c>
      <c r="K49" s="24">
        <v>2.6259456000744965</v>
      </c>
      <c r="L49" s="23">
        <v>21.238259649673754</v>
      </c>
      <c r="M49" s="24">
        <v>32.02516666825926</v>
      </c>
      <c r="N49" s="38"/>
    </row>
    <row r="50" spans="1:14" ht="14.4" x14ac:dyDescent="0.3">
      <c r="A50"/>
      <c r="B50" s="10" t="s">
        <v>63</v>
      </c>
      <c r="C50" s="17">
        <v>49.373439398255265</v>
      </c>
      <c r="D50" s="18">
        <v>70.131615589142839</v>
      </c>
      <c r="E50" s="20">
        <v>9.7516157458454249E-4</v>
      </c>
      <c r="F50" s="23">
        <v>1.0965343646643786</v>
      </c>
      <c r="G50" s="24">
        <v>1.9752010302621041</v>
      </c>
      <c r="H50" s="23">
        <v>0.71967242037042378</v>
      </c>
      <c r="I50" s="24">
        <v>0.97852251777009069</v>
      </c>
      <c r="J50" s="23">
        <v>0.4489807117645695</v>
      </c>
      <c r="K50" s="24">
        <v>0.71458820759242037</v>
      </c>
      <c r="L50" s="23">
        <v>7.3555277464022684</v>
      </c>
      <c r="M50" s="24">
        <v>11.046114363255983</v>
      </c>
      <c r="N50" s="38"/>
    </row>
    <row r="51" spans="1:14" ht="14.4" x14ac:dyDescent="0.3">
      <c r="A51"/>
      <c r="B51" s="30" t="s">
        <v>64</v>
      </c>
      <c r="C51" s="31">
        <v>60.670344772462748</v>
      </c>
      <c r="D51" s="32">
        <v>86.994791744192142</v>
      </c>
      <c r="E51" s="33">
        <v>1.2096395810259077E-3</v>
      </c>
      <c r="F51" s="34">
        <v>1.824526453882509</v>
      </c>
      <c r="G51" s="35">
        <v>3.1490228288825004</v>
      </c>
      <c r="H51" s="34">
        <v>0.73396459301871253</v>
      </c>
      <c r="I51" s="35">
        <v>1.0310173721240981</v>
      </c>
      <c r="J51" s="34">
        <v>0.59108952134988757</v>
      </c>
      <c r="K51" s="35">
        <v>0.94641740992598045</v>
      </c>
      <c r="L51" s="34">
        <v>8.729275007585958</v>
      </c>
      <c r="M51" s="35">
        <v>13.269029829169064</v>
      </c>
      <c r="N51" s="38"/>
    </row>
    <row r="52" spans="1:14" ht="14.4" x14ac:dyDescent="0.3">
      <c r="A52"/>
      <c r="B52" s="30" t="s">
        <v>65</v>
      </c>
      <c r="C52" s="31">
        <v>75.527118958109611</v>
      </c>
      <c r="D52" s="32">
        <v>104.48911202443924</v>
      </c>
      <c r="E52" s="33">
        <v>1.4528934796771901E-3</v>
      </c>
      <c r="F52" s="34">
        <v>1.6746620172096935</v>
      </c>
      <c r="G52" s="35">
        <v>2.9728751489510321</v>
      </c>
      <c r="H52" s="34">
        <v>0.97365863001767805</v>
      </c>
      <c r="I52" s="35">
        <v>1.3186464381539278</v>
      </c>
      <c r="J52" s="34">
        <v>0.58121313935185204</v>
      </c>
      <c r="K52" s="35">
        <v>0.92400373560975446</v>
      </c>
      <c r="L52" s="34">
        <v>8.1557304554141101</v>
      </c>
      <c r="M52" s="35">
        <v>12.252424604406279</v>
      </c>
      <c r="N52" s="38"/>
    </row>
    <row r="53" spans="1:14" ht="14.4" x14ac:dyDescent="0.3">
      <c r="A53"/>
      <c r="B53" s="30" t="s">
        <v>66</v>
      </c>
      <c r="C53" s="31">
        <v>274.65339814683415</v>
      </c>
      <c r="D53" s="32">
        <v>376.72900436501027</v>
      </c>
      <c r="E53" s="33">
        <v>5.2383172126028079E-3</v>
      </c>
      <c r="F53" s="34">
        <v>6.9734976906158552</v>
      </c>
      <c r="G53" s="35">
        <v>11.975434298908606</v>
      </c>
      <c r="H53" s="34">
        <v>2.9803176408256267</v>
      </c>
      <c r="I53" s="35">
        <v>4.0647837288309452</v>
      </c>
      <c r="J53" s="34">
        <v>2.5416536427599947</v>
      </c>
      <c r="K53" s="35">
        <v>3.8573641218754608</v>
      </c>
      <c r="L53" s="34">
        <v>35.823255290306548</v>
      </c>
      <c r="M53" s="35">
        <v>52.182181459668364</v>
      </c>
      <c r="N53" s="38"/>
    </row>
    <row r="54" spans="1:14" ht="14.4" x14ac:dyDescent="0.3">
      <c r="A54"/>
      <c r="B54" s="10" t="s">
        <v>67</v>
      </c>
      <c r="C54" s="17">
        <v>196.15677402656664</v>
      </c>
      <c r="D54" s="18">
        <v>276.03425092046854</v>
      </c>
      <c r="E54" s="20">
        <v>3.8381832858922554E-3</v>
      </c>
      <c r="F54" s="23">
        <v>4.8404043310400704</v>
      </c>
      <c r="G54" s="24">
        <v>8.3689885479832427</v>
      </c>
      <c r="H54" s="23">
        <v>2.3429329153393024</v>
      </c>
      <c r="I54" s="24">
        <v>3.1617525033468414</v>
      </c>
      <c r="J54" s="23">
        <v>2.1800558736115834</v>
      </c>
      <c r="K54" s="24">
        <v>3.2289131086854792</v>
      </c>
      <c r="L54" s="23">
        <v>27.609963081646399</v>
      </c>
      <c r="M54" s="24">
        <v>41.127165992606884</v>
      </c>
      <c r="N54" s="38"/>
    </row>
    <row r="55" spans="1:14" ht="14.4" x14ac:dyDescent="0.3">
      <c r="A55"/>
      <c r="B55" s="10" t="s">
        <v>68</v>
      </c>
      <c r="C55" s="17">
        <v>292.79106562006592</v>
      </c>
      <c r="D55" s="18">
        <v>416.104501923101</v>
      </c>
      <c r="E55" s="20">
        <v>5.7858230967356402E-3</v>
      </c>
      <c r="F55" s="23">
        <v>7.0391798528689744</v>
      </c>
      <c r="G55" s="24">
        <v>12.544911789800361</v>
      </c>
      <c r="H55" s="23">
        <v>3.5287134087542871</v>
      </c>
      <c r="I55" s="24">
        <v>4.8947186200595789</v>
      </c>
      <c r="J55" s="23">
        <v>2.9288418842292523</v>
      </c>
      <c r="K55" s="24">
        <v>4.6257559774716812</v>
      </c>
      <c r="L55" s="23">
        <v>41.302280497353621</v>
      </c>
      <c r="M55" s="24">
        <v>62.668468120662936</v>
      </c>
      <c r="N55" s="38"/>
    </row>
    <row r="56" spans="1:14" ht="14.4" x14ac:dyDescent="0.3">
      <c r="A56"/>
      <c r="B56" s="10" t="s">
        <v>69</v>
      </c>
      <c r="C56" s="17">
        <v>175.09061057103531</v>
      </c>
      <c r="D56" s="18">
        <v>244.52011813484407</v>
      </c>
      <c r="E56" s="20">
        <v>3.3999876006690351E-3</v>
      </c>
      <c r="F56" s="23">
        <v>4.5080870352839293</v>
      </c>
      <c r="G56" s="24">
        <v>7.8377489282878816</v>
      </c>
      <c r="H56" s="23">
        <v>1.8897969517248479</v>
      </c>
      <c r="I56" s="24">
        <v>2.6254078080815479</v>
      </c>
      <c r="J56" s="23">
        <v>1.2511030266353815</v>
      </c>
      <c r="K56" s="24">
        <v>2.0190593821185407</v>
      </c>
      <c r="L56" s="23">
        <v>22.927284674738534</v>
      </c>
      <c r="M56" s="24">
        <v>34.239930033246964</v>
      </c>
      <c r="N56" s="38"/>
    </row>
    <row r="57" spans="1:14" ht="14.4" x14ac:dyDescent="0.3">
      <c r="A57"/>
      <c r="B57" s="30" t="s">
        <v>70</v>
      </c>
      <c r="C57" s="31">
        <v>3538.7332432212756</v>
      </c>
      <c r="D57" s="32">
        <v>4916.2422076710072</v>
      </c>
      <c r="E57" s="33">
        <v>6.835904822665502E-2</v>
      </c>
      <c r="F57" s="34">
        <v>88.787521026327497</v>
      </c>
      <c r="G57" s="35">
        <v>153.3311059627417</v>
      </c>
      <c r="H57" s="34">
        <v>35.856557113064717</v>
      </c>
      <c r="I57" s="35">
        <v>49.362448650615157</v>
      </c>
      <c r="J57" s="34">
        <v>36.093543394701584</v>
      </c>
      <c r="K57" s="35">
        <v>54.252517513450861</v>
      </c>
      <c r="L57" s="34">
        <v>477.80680770738877</v>
      </c>
      <c r="M57" s="35">
        <v>713.78998899705937</v>
      </c>
      <c r="N57" s="38"/>
    </row>
    <row r="58" spans="1:14" ht="14.4" x14ac:dyDescent="0.3">
      <c r="A58"/>
      <c r="B58" s="30" t="s">
        <v>71</v>
      </c>
      <c r="C58" s="31">
        <v>83.686766362824955</v>
      </c>
      <c r="D58" s="32">
        <v>128.49772880253397</v>
      </c>
      <c r="E58" s="33">
        <v>1.7867269489941042E-3</v>
      </c>
      <c r="F58" s="34">
        <v>2.2789815892187826</v>
      </c>
      <c r="G58" s="35">
        <v>4.0768764723948339</v>
      </c>
      <c r="H58" s="34">
        <v>1.6046997628478996</v>
      </c>
      <c r="I58" s="35">
        <v>2.155586905816917</v>
      </c>
      <c r="J58" s="34">
        <v>1.0157387523481525</v>
      </c>
      <c r="K58" s="35">
        <v>1.5689871483051137</v>
      </c>
      <c r="L58" s="34">
        <v>17.277272357761952</v>
      </c>
      <c r="M58" s="35">
        <v>26.115193354988385</v>
      </c>
      <c r="N58" s="38"/>
    </row>
    <row r="59" spans="1:14" ht="14.4" x14ac:dyDescent="0.3">
      <c r="A59"/>
      <c r="B59" s="30" t="s">
        <v>72</v>
      </c>
      <c r="C59" s="31">
        <v>27.153815869638279</v>
      </c>
      <c r="D59" s="32">
        <v>40.285819179971561</v>
      </c>
      <c r="E59" s="33">
        <v>5.6016366563001315E-4</v>
      </c>
      <c r="F59" s="34">
        <v>0.60547648878797089</v>
      </c>
      <c r="G59" s="35">
        <v>1.0930473023221896</v>
      </c>
      <c r="H59" s="34">
        <v>0.44850896914246069</v>
      </c>
      <c r="I59" s="35">
        <v>0.60634305472372207</v>
      </c>
      <c r="J59" s="34">
        <v>0.34147532587046642</v>
      </c>
      <c r="K59" s="35">
        <v>0.51557311974388509</v>
      </c>
      <c r="L59" s="34">
        <v>4.7892168416699645</v>
      </c>
      <c r="M59" s="35">
        <v>7.1585406384509858</v>
      </c>
      <c r="N59" s="38"/>
    </row>
    <row r="60" spans="1:14" ht="14.4" x14ac:dyDescent="0.3">
      <c r="A60"/>
      <c r="B60" s="10" t="s">
        <v>73</v>
      </c>
      <c r="C60" s="17">
        <v>93.211673706818942</v>
      </c>
      <c r="D60" s="18">
        <v>137.64209790418349</v>
      </c>
      <c r="E60" s="20">
        <v>1.9138769839225347E-3</v>
      </c>
      <c r="F60" s="23">
        <v>2.1094095267114805</v>
      </c>
      <c r="G60" s="24">
        <v>3.8538913733571158</v>
      </c>
      <c r="H60" s="23">
        <v>1.513561482842994</v>
      </c>
      <c r="I60" s="24">
        <v>2.0639606472314203</v>
      </c>
      <c r="J60" s="23">
        <v>1.003781661341987</v>
      </c>
      <c r="K60" s="24">
        <v>1.5947954110327967</v>
      </c>
      <c r="L60" s="23">
        <v>14.538271954944873</v>
      </c>
      <c r="M60" s="24">
        <v>22.553513730598262</v>
      </c>
      <c r="N60" s="38"/>
    </row>
    <row r="61" spans="1:14" ht="14.4" x14ac:dyDescent="0.3">
      <c r="A61"/>
      <c r="B61" s="10" t="s">
        <v>74</v>
      </c>
      <c r="C61" s="17">
        <v>423.82139029293938</v>
      </c>
      <c r="D61" s="18">
        <v>587.93587111918805</v>
      </c>
      <c r="E61" s="20">
        <v>8.1750928596043965E-3</v>
      </c>
      <c r="F61" s="23">
        <v>10.148214896660221</v>
      </c>
      <c r="G61" s="24">
        <v>17.655286301140155</v>
      </c>
      <c r="H61" s="23">
        <v>4.5468209231968268</v>
      </c>
      <c r="I61" s="24">
        <v>6.2157416851893679</v>
      </c>
      <c r="J61" s="23">
        <v>3.8014547936788459</v>
      </c>
      <c r="K61" s="24">
        <v>5.7993818116162457</v>
      </c>
      <c r="L61" s="23">
        <v>55.801075235235217</v>
      </c>
      <c r="M61" s="24">
        <v>84.061512974481118</v>
      </c>
      <c r="N61" s="38"/>
    </row>
    <row r="62" spans="1:14" ht="14.4" x14ac:dyDescent="0.3">
      <c r="A62"/>
      <c r="B62" s="10" t="s">
        <v>75</v>
      </c>
      <c r="C62" s="17">
        <v>3548.9023643443611</v>
      </c>
      <c r="D62" s="18">
        <v>5033.4599071678704</v>
      </c>
      <c r="E62" s="20">
        <v>6.998892935017266E-2</v>
      </c>
      <c r="F62" s="23">
        <v>108.00101425979462</v>
      </c>
      <c r="G62" s="24">
        <v>184.62034582418298</v>
      </c>
      <c r="H62" s="23">
        <v>41.879870073193658</v>
      </c>
      <c r="I62" s="24">
        <v>58.220908174538529</v>
      </c>
      <c r="J62" s="23">
        <v>38.848982168874279</v>
      </c>
      <c r="K62" s="24">
        <v>59.961805495726509</v>
      </c>
      <c r="L62" s="23">
        <v>486.15950518877054</v>
      </c>
      <c r="M62" s="24">
        <v>737.6281321292538</v>
      </c>
      <c r="N62" s="38"/>
    </row>
    <row r="63" spans="1:14" ht="14.4" x14ac:dyDescent="0.3">
      <c r="A63"/>
      <c r="B63" s="30" t="s">
        <v>76</v>
      </c>
      <c r="C63" s="31">
        <v>72.825687234528914</v>
      </c>
      <c r="D63" s="32">
        <v>104.94737351795324</v>
      </c>
      <c r="E63" s="33">
        <v>1.4592654845972616E-3</v>
      </c>
      <c r="F63" s="34">
        <v>1.9638686911220076</v>
      </c>
      <c r="G63" s="35">
        <v>3.4342314277463899</v>
      </c>
      <c r="H63" s="34">
        <v>1.2171215558915838</v>
      </c>
      <c r="I63" s="35">
        <v>1.6546819271175415</v>
      </c>
      <c r="J63" s="34">
        <v>1.0142021517996025</v>
      </c>
      <c r="K63" s="35">
        <v>1.5623655670907246</v>
      </c>
      <c r="L63" s="34">
        <v>11.093719434029591</v>
      </c>
      <c r="M63" s="35">
        <v>16.246671300569268</v>
      </c>
      <c r="N63" s="38"/>
    </row>
    <row r="64" spans="1:14" ht="14.4" x14ac:dyDescent="0.3">
      <c r="A64"/>
      <c r="B64" s="30" t="s">
        <v>77</v>
      </c>
      <c r="C64" s="31">
        <v>53.132554556334526</v>
      </c>
      <c r="D64" s="32">
        <v>75.577951061740237</v>
      </c>
      <c r="E64" s="33">
        <v>1.050891429523118E-3</v>
      </c>
      <c r="F64" s="34">
        <v>1.2174256156299661</v>
      </c>
      <c r="G64" s="35">
        <v>2.16291779269958</v>
      </c>
      <c r="H64" s="34">
        <v>0.75608226055432226</v>
      </c>
      <c r="I64" s="35">
        <v>1.0232451564200256</v>
      </c>
      <c r="J64" s="34">
        <v>0.46482330240143449</v>
      </c>
      <c r="K64" s="35">
        <v>0.73351543230090022</v>
      </c>
      <c r="L64" s="34">
        <v>7.9933360759576164</v>
      </c>
      <c r="M64" s="35">
        <v>11.755703326783502</v>
      </c>
      <c r="N64" s="38"/>
    </row>
    <row r="65" spans="1:14" ht="14.4" x14ac:dyDescent="0.3">
      <c r="A65"/>
      <c r="B65" s="30" t="s">
        <v>78</v>
      </c>
      <c r="C65" s="31">
        <v>134.39083795481955</v>
      </c>
      <c r="D65" s="32">
        <v>194.903457168491</v>
      </c>
      <c r="E65" s="33">
        <v>2.7100810467258138E-3</v>
      </c>
      <c r="F65" s="34">
        <v>3.4845481068433557</v>
      </c>
      <c r="G65" s="35">
        <v>6.0356764812202472</v>
      </c>
      <c r="H65" s="34">
        <v>2.5364486896541183</v>
      </c>
      <c r="I65" s="35">
        <v>3.3136918964963491</v>
      </c>
      <c r="J65" s="34">
        <v>1.2537744451205459</v>
      </c>
      <c r="K65" s="35">
        <v>1.8828344298621764</v>
      </c>
      <c r="L65" s="34">
        <v>31.43031416024693</v>
      </c>
      <c r="M65" s="35">
        <v>43.833221116304841</v>
      </c>
      <c r="N65" s="38"/>
    </row>
    <row r="66" spans="1:14" ht="14.4" x14ac:dyDescent="0.3">
      <c r="A66"/>
      <c r="B66" s="10" t="s">
        <v>79</v>
      </c>
      <c r="C66" s="17">
        <v>64.78820088414173</v>
      </c>
      <c r="D66" s="18">
        <v>97.568576061665382</v>
      </c>
      <c r="E66" s="20">
        <v>1.356665256646317E-3</v>
      </c>
      <c r="F66" s="23">
        <v>1.5397315196322112</v>
      </c>
      <c r="G66" s="24">
        <v>2.7924043881814904</v>
      </c>
      <c r="H66" s="23">
        <v>1.159945938345837</v>
      </c>
      <c r="I66" s="24">
        <v>1.5421659133883017</v>
      </c>
      <c r="J66" s="23">
        <v>0.70442930088247391</v>
      </c>
      <c r="K66" s="24">
        <v>1.0693596462184876</v>
      </c>
      <c r="L66" s="23">
        <v>13.797930388414693</v>
      </c>
      <c r="M66" s="24">
        <v>20.629263959862072</v>
      </c>
      <c r="N66" s="38"/>
    </row>
    <row r="67" spans="1:14" ht="14.4" x14ac:dyDescent="0.3">
      <c r="A67"/>
      <c r="B67" s="10" t="s">
        <v>80</v>
      </c>
      <c r="C67" s="17">
        <v>227.49414716116718</v>
      </c>
      <c r="D67" s="18">
        <v>313.26046312216732</v>
      </c>
      <c r="E67" s="20">
        <v>4.3558039253353137E-3</v>
      </c>
      <c r="F67" s="23">
        <v>7.0140954420907846</v>
      </c>
      <c r="G67" s="24">
        <v>11.704599776259681</v>
      </c>
      <c r="H67" s="23">
        <v>2.6431470675140134</v>
      </c>
      <c r="I67" s="24">
        <v>3.5633348477233486</v>
      </c>
      <c r="J67" s="23">
        <v>2.0232896331159149</v>
      </c>
      <c r="K67" s="24">
        <v>2.9864387929347198</v>
      </c>
      <c r="L67" s="23">
        <v>31.375310355070393</v>
      </c>
      <c r="M67" s="24">
        <v>47.099784690230415</v>
      </c>
      <c r="N67" s="38"/>
    </row>
    <row r="68" spans="1:14" ht="14.4" x14ac:dyDescent="0.3">
      <c r="A68"/>
      <c r="B68" s="10" t="s">
        <v>81</v>
      </c>
      <c r="C68" s="17">
        <v>377.33405784481459</v>
      </c>
      <c r="D68" s="18">
        <v>537.53726046947054</v>
      </c>
      <c r="E68" s="20">
        <v>7.4743135020323139E-3</v>
      </c>
      <c r="F68" s="23">
        <v>9.4233651615082579</v>
      </c>
      <c r="G68" s="24">
        <v>16.542501795855422</v>
      </c>
      <c r="H68" s="23">
        <v>4.5954141522604033</v>
      </c>
      <c r="I68" s="24">
        <v>6.2625384140008453</v>
      </c>
      <c r="J68" s="23">
        <v>2.9089041750843569</v>
      </c>
      <c r="K68" s="24">
        <v>4.579834050920363</v>
      </c>
      <c r="L68" s="23">
        <v>56.190911628708832</v>
      </c>
      <c r="M68" s="24">
        <v>84.846965769243013</v>
      </c>
      <c r="N68" s="38"/>
    </row>
    <row r="69" spans="1:14" ht="14.4" x14ac:dyDescent="0.3">
      <c r="A69"/>
      <c r="B69" s="30" t="s">
        <v>82</v>
      </c>
      <c r="C69" s="31">
        <v>446.10899438682782</v>
      </c>
      <c r="D69" s="32">
        <v>631.35937083679448</v>
      </c>
      <c r="E69" s="33">
        <v>8.7788851436245586E-3</v>
      </c>
      <c r="F69" s="34">
        <v>11.228636278716511</v>
      </c>
      <c r="G69" s="35">
        <v>19.68104172814289</v>
      </c>
      <c r="H69" s="34">
        <v>5.5098085455030192</v>
      </c>
      <c r="I69" s="35">
        <v>7.5527556681194739</v>
      </c>
      <c r="J69" s="34">
        <v>4.2720215800227157</v>
      </c>
      <c r="K69" s="35">
        <v>6.6620686423074176</v>
      </c>
      <c r="L69" s="34">
        <v>63.546944203021624</v>
      </c>
      <c r="M69" s="35">
        <v>96.009572206024231</v>
      </c>
      <c r="N69" s="38"/>
    </row>
    <row r="70" spans="1:14" ht="14.4" x14ac:dyDescent="0.3">
      <c r="A70"/>
      <c r="B70" s="30" t="s">
        <v>83</v>
      </c>
      <c r="C70" s="31">
        <v>50.891565780700127</v>
      </c>
      <c r="D70" s="32">
        <v>73.105455281103715</v>
      </c>
      <c r="E70" s="33">
        <v>1.0165120293290004E-3</v>
      </c>
      <c r="F70" s="34">
        <v>1.2995633238346764</v>
      </c>
      <c r="G70" s="35">
        <v>2.2918743651553104</v>
      </c>
      <c r="H70" s="34">
        <v>0.73100084480407246</v>
      </c>
      <c r="I70" s="35">
        <v>0.995381804164154</v>
      </c>
      <c r="J70" s="34">
        <v>0.3672454576233839</v>
      </c>
      <c r="K70" s="35">
        <v>0.60669568471774871</v>
      </c>
      <c r="L70" s="34">
        <v>6.6329363420815488</v>
      </c>
      <c r="M70" s="35">
        <v>10.495106648618313</v>
      </c>
      <c r="N70" s="38"/>
    </row>
    <row r="71" spans="1:14" ht="14.4" x14ac:dyDescent="0.3">
      <c r="A71"/>
      <c r="B71" s="30" t="s">
        <v>84</v>
      </c>
      <c r="C71" s="31">
        <v>61.298485815115534</v>
      </c>
      <c r="D71" s="32">
        <v>89.906402692183775</v>
      </c>
      <c r="E71" s="33">
        <v>1.2501247615364316E-3</v>
      </c>
      <c r="F71" s="34">
        <v>1.5486030338125905</v>
      </c>
      <c r="G71" s="35">
        <v>2.7656661342035695</v>
      </c>
      <c r="H71" s="34">
        <v>0.96321703050551288</v>
      </c>
      <c r="I71" s="35">
        <v>1.3119719787832034</v>
      </c>
      <c r="J71" s="34">
        <v>0.65235280663938544</v>
      </c>
      <c r="K71" s="35">
        <v>1.0177128714272332</v>
      </c>
      <c r="L71" s="34">
        <v>10.769222997424082</v>
      </c>
      <c r="M71" s="35">
        <v>16.019986346157609</v>
      </c>
      <c r="N71" s="38"/>
    </row>
    <row r="72" spans="1:14" ht="14.4" x14ac:dyDescent="0.3">
      <c r="A72"/>
      <c r="B72" s="10" t="s">
        <v>85</v>
      </c>
      <c r="C72" s="17">
        <v>118.70933526993717</v>
      </c>
      <c r="D72" s="18">
        <v>163.76217089344786</v>
      </c>
      <c r="E72" s="20">
        <v>2.2770696936655205E-3</v>
      </c>
      <c r="F72" s="23">
        <v>3.1081702835997742</v>
      </c>
      <c r="G72" s="24">
        <v>5.3863160931236251</v>
      </c>
      <c r="H72" s="23">
        <v>1.173984322099767</v>
      </c>
      <c r="I72" s="24">
        <v>1.6434222958891511</v>
      </c>
      <c r="J72" s="23">
        <v>0.98862508536943272</v>
      </c>
      <c r="K72" s="24">
        <v>1.5699068124982212</v>
      </c>
      <c r="L72" s="23">
        <v>11.60436411916516</v>
      </c>
      <c r="M72" s="24">
        <v>17.687047505938047</v>
      </c>
      <c r="N72" s="38"/>
    </row>
    <row r="73" spans="1:14" ht="14.4" x14ac:dyDescent="0.3">
      <c r="A73"/>
      <c r="B73" s="10" t="s">
        <v>86</v>
      </c>
      <c r="C73" s="17">
        <v>81.914676366607665</v>
      </c>
      <c r="D73" s="18">
        <v>112.59328645404585</v>
      </c>
      <c r="E73" s="20">
        <v>1.5655798826795248E-3</v>
      </c>
      <c r="F73" s="23">
        <v>2.3157778580363644</v>
      </c>
      <c r="G73" s="24">
        <v>3.910527351977648</v>
      </c>
      <c r="H73" s="23">
        <v>0.91141020476921697</v>
      </c>
      <c r="I73" s="24">
        <v>1.2410809916021179</v>
      </c>
      <c r="J73" s="23">
        <v>0.59394890000136236</v>
      </c>
      <c r="K73" s="24">
        <v>0.9258649008199118</v>
      </c>
      <c r="L73" s="23">
        <v>10.123264293867887</v>
      </c>
      <c r="M73" s="24">
        <v>14.954978194337098</v>
      </c>
      <c r="N73" s="38"/>
    </row>
    <row r="74" spans="1:14" ht="14.4" x14ac:dyDescent="0.3">
      <c r="A74"/>
      <c r="B74" s="10" t="s">
        <v>87</v>
      </c>
      <c r="C74" s="17">
        <v>109.82588203219227</v>
      </c>
      <c r="D74" s="18">
        <v>152.72844224538593</v>
      </c>
      <c r="E74" s="20">
        <v>2.1236486137203958E-3</v>
      </c>
      <c r="F74" s="23">
        <v>2.8643753264065888</v>
      </c>
      <c r="G74" s="24">
        <v>4.9157640370208551</v>
      </c>
      <c r="H74" s="23">
        <v>1.2974986391385479</v>
      </c>
      <c r="I74" s="24">
        <v>1.8024681076502631</v>
      </c>
      <c r="J74" s="23">
        <v>0.84470430283269049</v>
      </c>
      <c r="K74" s="24">
        <v>1.3596375678934307</v>
      </c>
      <c r="L74" s="23">
        <v>11.554513153803459</v>
      </c>
      <c r="M74" s="24">
        <v>17.649311151571901</v>
      </c>
      <c r="N74" s="38"/>
    </row>
    <row r="75" spans="1:14" ht="14.4" x14ac:dyDescent="0.3">
      <c r="A75"/>
      <c r="B75" s="30" t="s">
        <v>88</v>
      </c>
      <c r="C75" s="31">
        <v>545.46734576634265</v>
      </c>
      <c r="D75" s="32">
        <v>759.12225530904379</v>
      </c>
      <c r="E75" s="33">
        <v>1.0555394276471477E-2</v>
      </c>
      <c r="F75" s="34">
        <v>12.781529202631774</v>
      </c>
      <c r="G75" s="35">
        <v>22.392192139108779</v>
      </c>
      <c r="H75" s="34">
        <v>5.8379630947302603</v>
      </c>
      <c r="I75" s="35">
        <v>8.0409225624295448</v>
      </c>
      <c r="J75" s="34">
        <v>4.5161203748637195</v>
      </c>
      <c r="K75" s="35">
        <v>7.0610014509559527</v>
      </c>
      <c r="L75" s="34">
        <v>61.35333510778019</v>
      </c>
      <c r="M75" s="35">
        <v>94.360246781208943</v>
      </c>
      <c r="N75" s="38"/>
    </row>
    <row r="76" spans="1:14" ht="14.4" x14ac:dyDescent="0.3">
      <c r="A76"/>
      <c r="B76" s="30" t="s">
        <v>89</v>
      </c>
      <c r="C76" s="31">
        <v>117.78455986002736</v>
      </c>
      <c r="D76" s="32">
        <v>170.32516796133783</v>
      </c>
      <c r="E76" s="33">
        <v>2.3683264328829773E-3</v>
      </c>
      <c r="F76" s="34">
        <v>3.1997325074567162</v>
      </c>
      <c r="G76" s="35">
        <v>5.5826497596618587</v>
      </c>
      <c r="H76" s="34">
        <v>1.6323748996202059</v>
      </c>
      <c r="I76" s="35">
        <v>2.2075634712092036</v>
      </c>
      <c r="J76" s="34">
        <v>1.1917883417383885</v>
      </c>
      <c r="K76" s="35">
        <v>1.8168578080049289</v>
      </c>
      <c r="L76" s="34">
        <v>20.416886277848931</v>
      </c>
      <c r="M76" s="35">
        <v>30.412058026898901</v>
      </c>
      <c r="N76" s="38"/>
    </row>
    <row r="77" spans="1:14" ht="14.4" x14ac:dyDescent="0.3">
      <c r="A77"/>
      <c r="B77" s="30" t="s">
        <v>90</v>
      </c>
      <c r="C77" s="31">
        <v>39.660559840850269</v>
      </c>
      <c r="D77" s="32">
        <v>56.0695742898316</v>
      </c>
      <c r="E77" s="33">
        <v>7.7963260779667187E-4</v>
      </c>
      <c r="F77" s="34">
        <v>0.91773048387814915</v>
      </c>
      <c r="G77" s="35">
        <v>1.6244538502501085</v>
      </c>
      <c r="H77" s="34">
        <v>0.5244195993696108</v>
      </c>
      <c r="I77" s="35">
        <v>0.71327881178203456</v>
      </c>
      <c r="J77" s="34">
        <v>0.3112147997089672</v>
      </c>
      <c r="K77" s="35">
        <v>0.49866043775990937</v>
      </c>
      <c r="L77" s="34">
        <v>5.4134293517533081</v>
      </c>
      <c r="M77" s="35">
        <v>8.0780933299371096</v>
      </c>
      <c r="N77" s="38"/>
    </row>
    <row r="78" spans="1:14" ht="14.4" x14ac:dyDescent="0.3">
      <c r="A78"/>
      <c r="B78" s="10" t="s">
        <v>91</v>
      </c>
      <c r="C78" s="17">
        <v>73.909729425207615</v>
      </c>
      <c r="D78" s="18">
        <v>112.35327228880291</v>
      </c>
      <c r="E78" s="20">
        <v>1.562242549162612E-3</v>
      </c>
      <c r="F78" s="23">
        <v>1.6824120204687718</v>
      </c>
      <c r="G78" s="24">
        <v>3.0988632189281775</v>
      </c>
      <c r="H78" s="23">
        <v>1.2614986082806228</v>
      </c>
      <c r="I78" s="24">
        <v>1.7383545386346684</v>
      </c>
      <c r="J78" s="23">
        <v>0.81652229433635781</v>
      </c>
      <c r="K78" s="24">
        <v>1.3246300322386528</v>
      </c>
      <c r="L78" s="23">
        <v>12.548489882672856</v>
      </c>
      <c r="M78" s="24">
        <v>19.639049727060687</v>
      </c>
      <c r="N78" s="38"/>
    </row>
    <row r="79" spans="1:14" ht="14.4" x14ac:dyDescent="0.3">
      <c r="A79"/>
      <c r="B79" s="10" t="s">
        <v>92</v>
      </c>
      <c r="C79" s="17">
        <v>173.73756570277891</v>
      </c>
      <c r="D79" s="18">
        <v>240.86739676942258</v>
      </c>
      <c r="E79" s="20">
        <v>3.3491974757260921E-3</v>
      </c>
      <c r="F79" s="23">
        <v>4.2289816848130499</v>
      </c>
      <c r="G79" s="24">
        <v>7.3248747420303673</v>
      </c>
      <c r="H79" s="23">
        <v>2.0604848805211491</v>
      </c>
      <c r="I79" s="24">
        <v>2.8103144625843908</v>
      </c>
      <c r="J79" s="23">
        <v>1.9088412436231916</v>
      </c>
      <c r="K79" s="24">
        <v>2.8891264898878197</v>
      </c>
      <c r="L79" s="23">
        <v>20.699370235328367</v>
      </c>
      <c r="M79" s="24">
        <v>30.535214872826263</v>
      </c>
      <c r="N79" s="38"/>
    </row>
    <row r="80" spans="1:14" ht="14.4" x14ac:dyDescent="0.3">
      <c r="A80"/>
      <c r="B80" s="10" t="s">
        <v>93</v>
      </c>
      <c r="C80" s="17">
        <v>171.88436949697723</v>
      </c>
      <c r="D80" s="18">
        <v>253.62927875408192</v>
      </c>
      <c r="E80" s="20">
        <v>3.526648070957341E-3</v>
      </c>
      <c r="F80" s="23">
        <v>4.3619316582990848</v>
      </c>
      <c r="G80" s="24">
        <v>7.7264113630647699</v>
      </c>
      <c r="H80" s="23">
        <v>2.5913882820509762</v>
      </c>
      <c r="I80" s="24">
        <v>3.4800291102803409</v>
      </c>
      <c r="J80" s="23">
        <v>1.7367680546465807</v>
      </c>
      <c r="K80" s="24">
        <v>2.6633577521108229</v>
      </c>
      <c r="L80" s="23">
        <v>30.628106609188208</v>
      </c>
      <c r="M80" s="24">
        <v>46.916416933006232</v>
      </c>
      <c r="N80" s="38"/>
    </row>
    <row r="81" spans="1:14" ht="14.4" x14ac:dyDescent="0.3">
      <c r="A81"/>
      <c r="B81" s="30" t="s">
        <v>94</v>
      </c>
      <c r="C81" s="31">
        <v>31.429176202811536</v>
      </c>
      <c r="D81" s="32">
        <v>44.242679475538857</v>
      </c>
      <c r="E81" s="33">
        <v>6.1518276199364823E-4</v>
      </c>
      <c r="F81" s="34">
        <v>0.67046392510354746</v>
      </c>
      <c r="G81" s="35">
        <v>1.1924391009551307</v>
      </c>
      <c r="H81" s="34">
        <v>0.39771495118065925</v>
      </c>
      <c r="I81" s="35">
        <v>0.54123857358112937</v>
      </c>
      <c r="J81" s="34">
        <v>0.26360494398387957</v>
      </c>
      <c r="K81" s="35">
        <v>0.41545740102396678</v>
      </c>
      <c r="L81" s="34">
        <v>3.9931189358720767</v>
      </c>
      <c r="M81" s="35">
        <v>5.8998359108432563</v>
      </c>
      <c r="N81" s="38"/>
    </row>
    <row r="82" spans="1:14" ht="14.4" x14ac:dyDescent="0.3">
      <c r="A82"/>
      <c r="B82" s="30" t="s">
        <v>95</v>
      </c>
      <c r="C82" s="31">
        <v>11593.039454664351</v>
      </c>
      <c r="D82" s="32">
        <v>16371.744517342895</v>
      </c>
      <c r="E82" s="33">
        <v>0.22764477943524694</v>
      </c>
      <c r="F82" s="34">
        <v>388.80176539544209</v>
      </c>
      <c r="G82" s="35">
        <v>654.29871073477602</v>
      </c>
      <c r="H82" s="34">
        <v>140.65450774260501</v>
      </c>
      <c r="I82" s="35">
        <v>193.97793744433724</v>
      </c>
      <c r="J82" s="34">
        <v>141.61488029582219</v>
      </c>
      <c r="K82" s="35">
        <v>212.19181180207954</v>
      </c>
      <c r="L82" s="34">
        <v>1771.577701646373</v>
      </c>
      <c r="M82" s="35">
        <v>2635.9585826437651</v>
      </c>
      <c r="N82" s="38"/>
    </row>
    <row r="83" spans="1:14" ht="14.4" x14ac:dyDescent="0.3">
      <c r="A83"/>
      <c r="B83" s="30" t="s">
        <v>96</v>
      </c>
      <c r="C83" s="31">
        <v>2315.8277647789464</v>
      </c>
      <c r="D83" s="32">
        <v>3266.5574682553415</v>
      </c>
      <c r="E83" s="33">
        <v>4.5420618040174082E-2</v>
      </c>
      <c r="F83" s="34">
        <v>77.958636359100495</v>
      </c>
      <c r="G83" s="35">
        <v>131.62967250014259</v>
      </c>
      <c r="H83" s="34">
        <v>31.209408318843625</v>
      </c>
      <c r="I83" s="35">
        <v>43.130595427798859</v>
      </c>
      <c r="J83" s="34">
        <v>27.21742233362432</v>
      </c>
      <c r="K83" s="35">
        <v>41.759008396040919</v>
      </c>
      <c r="L83" s="34">
        <v>334.17039220033132</v>
      </c>
      <c r="M83" s="35">
        <v>496.21973445478875</v>
      </c>
      <c r="N83" s="38"/>
    </row>
    <row r="84" spans="1:14" ht="14.4" x14ac:dyDescent="0.3">
      <c r="A84"/>
      <c r="B84" s="10" t="s">
        <v>97</v>
      </c>
      <c r="C84" s="17">
        <v>244.13785098575349</v>
      </c>
      <c r="D84" s="18">
        <v>355.62463340772524</v>
      </c>
      <c r="E84" s="20">
        <v>4.9448665136500184E-3</v>
      </c>
      <c r="F84" s="23">
        <v>6.9675063869177292</v>
      </c>
      <c r="G84" s="24">
        <v>12.180154250582866</v>
      </c>
      <c r="H84" s="23">
        <v>4.1381579846791228</v>
      </c>
      <c r="I84" s="24">
        <v>5.5815910151251078</v>
      </c>
      <c r="J84" s="23">
        <v>3.9832751965026558</v>
      </c>
      <c r="K84" s="24">
        <v>5.920882959340946</v>
      </c>
      <c r="L84" s="23">
        <v>46.829868327781533</v>
      </c>
      <c r="M84" s="24">
        <v>68.584778879549461</v>
      </c>
      <c r="N84" s="38"/>
    </row>
    <row r="85" spans="1:14" ht="14.4" x14ac:dyDescent="0.3">
      <c r="A85"/>
      <c r="B85" s="10" t="s">
        <v>98</v>
      </c>
      <c r="C85" s="17">
        <v>36.365164372590115</v>
      </c>
      <c r="D85" s="18">
        <v>56.427289028104809</v>
      </c>
      <c r="E85" s="20">
        <v>7.8460653666593075E-4</v>
      </c>
      <c r="F85" s="23">
        <v>1.0510923217160479</v>
      </c>
      <c r="G85" s="24">
        <v>1.8936628922813972</v>
      </c>
      <c r="H85" s="23">
        <v>1.0086829276244569</v>
      </c>
      <c r="I85" s="24">
        <v>1.3441234949940679</v>
      </c>
      <c r="J85" s="23">
        <v>0.81941849373718867</v>
      </c>
      <c r="K85" s="24">
        <v>1.2406634841895083</v>
      </c>
      <c r="L85" s="23">
        <v>9.1796197001319051</v>
      </c>
      <c r="M85" s="24">
        <v>13.310672268453674</v>
      </c>
      <c r="N85" s="38"/>
    </row>
    <row r="86" spans="1:14" ht="14.4" x14ac:dyDescent="0.3">
      <c r="A86"/>
      <c r="B86" s="10" t="s">
        <v>99</v>
      </c>
      <c r="C86" s="17">
        <v>51.159342564761758</v>
      </c>
      <c r="D86" s="18">
        <v>76.358309448507242</v>
      </c>
      <c r="E86" s="20">
        <v>1.0617421065934715E-3</v>
      </c>
      <c r="F86" s="23">
        <v>1.4205721337212724</v>
      </c>
      <c r="G86" s="24">
        <v>2.5068327018429395</v>
      </c>
      <c r="H86" s="23">
        <v>1.005527961978568</v>
      </c>
      <c r="I86" s="24">
        <v>1.3510371898865692</v>
      </c>
      <c r="J86" s="23">
        <v>0.93583542511863349</v>
      </c>
      <c r="K86" s="24">
        <v>1.3929339667109943</v>
      </c>
      <c r="L86" s="23">
        <v>11.380506238186406</v>
      </c>
      <c r="M86" s="24">
        <v>16.394370089136999</v>
      </c>
      <c r="N86" s="38"/>
    </row>
    <row r="87" spans="1:14" ht="14.4" x14ac:dyDescent="0.3">
      <c r="A87"/>
      <c r="B87" s="30" t="s">
        <v>100</v>
      </c>
      <c r="C87" s="31">
        <v>3985.257262796682</v>
      </c>
      <c r="D87" s="32">
        <v>5582.8638197549744</v>
      </c>
      <c r="E87" s="33">
        <v>7.7628245512800592E-2</v>
      </c>
      <c r="F87" s="34">
        <v>111.15376913833887</v>
      </c>
      <c r="G87" s="35">
        <v>190.62720399293809</v>
      </c>
      <c r="H87" s="34">
        <v>45.70156235219708</v>
      </c>
      <c r="I87" s="35">
        <v>62.900546809652937</v>
      </c>
      <c r="J87" s="34">
        <v>42.070969106693035</v>
      </c>
      <c r="K87" s="35">
        <v>63.963740707703415</v>
      </c>
      <c r="L87" s="34">
        <v>551.24076695007284</v>
      </c>
      <c r="M87" s="35">
        <v>823.8901400397225</v>
      </c>
      <c r="N87" s="38"/>
    </row>
    <row r="88" spans="1:14" ht="14.4" x14ac:dyDescent="0.3">
      <c r="A88"/>
      <c r="B88" s="30" t="s">
        <v>101</v>
      </c>
      <c r="C88" s="31">
        <v>52.552833255483257</v>
      </c>
      <c r="D88" s="32">
        <v>78.810138871782883</v>
      </c>
      <c r="E88" s="33">
        <v>1.0958341465518997E-3</v>
      </c>
      <c r="F88" s="34">
        <v>1.487240868351676</v>
      </c>
      <c r="G88" s="35">
        <v>2.6311200009151836</v>
      </c>
      <c r="H88" s="34">
        <v>0.88236097366140454</v>
      </c>
      <c r="I88" s="35">
        <v>1.1896458984329519</v>
      </c>
      <c r="J88" s="34">
        <v>0.55900125905724107</v>
      </c>
      <c r="K88" s="35">
        <v>0.86806538286699997</v>
      </c>
      <c r="L88" s="34">
        <v>10.631376927570322</v>
      </c>
      <c r="M88" s="35">
        <v>16.137914681701243</v>
      </c>
      <c r="N88" s="38"/>
    </row>
    <row r="89" spans="1:14" ht="14.4" x14ac:dyDescent="0.3">
      <c r="A89"/>
      <c r="B89" s="30" t="s">
        <v>102</v>
      </c>
      <c r="C89" s="31">
        <v>323.03720093550436</v>
      </c>
      <c r="D89" s="32">
        <v>461.72542719430828</v>
      </c>
      <c r="E89" s="33">
        <v>6.4201700021612931E-3</v>
      </c>
      <c r="F89" s="34">
        <v>8.1430201144846563</v>
      </c>
      <c r="G89" s="35">
        <v>14.204887879717928</v>
      </c>
      <c r="H89" s="34">
        <v>4.2615152968772705</v>
      </c>
      <c r="I89" s="35">
        <v>5.7092746946031676</v>
      </c>
      <c r="J89" s="34">
        <v>2.964648586366383</v>
      </c>
      <c r="K89" s="35">
        <v>4.4804319277904767</v>
      </c>
      <c r="L89" s="34">
        <v>56.436449860966611</v>
      </c>
      <c r="M89" s="35">
        <v>83.866971119963637</v>
      </c>
      <c r="N89" s="38"/>
    </row>
    <row r="90" spans="1:14" ht="14.4" x14ac:dyDescent="0.3">
      <c r="A90"/>
      <c r="B90" s="10" t="s">
        <v>103</v>
      </c>
      <c r="C90" s="17">
        <v>1851.5042238291387</v>
      </c>
      <c r="D90" s="18">
        <v>2561.3942710403867</v>
      </c>
      <c r="E90" s="20">
        <v>3.5615510201739212E-2</v>
      </c>
      <c r="F90" s="23">
        <v>53.997875954306906</v>
      </c>
      <c r="G90" s="24">
        <v>91.619553010947527</v>
      </c>
      <c r="H90" s="23">
        <v>18.372050094412479</v>
      </c>
      <c r="I90" s="24">
        <v>25.562251091986987</v>
      </c>
      <c r="J90" s="23">
        <v>16.719917659943107</v>
      </c>
      <c r="K90" s="24">
        <v>25.655210171261931</v>
      </c>
      <c r="L90" s="23">
        <v>243.64644697673953</v>
      </c>
      <c r="M90" s="24">
        <v>365.76268211942681</v>
      </c>
      <c r="N90" s="38"/>
    </row>
    <row r="91" spans="1:14" ht="14.4" x14ac:dyDescent="0.3">
      <c r="A91"/>
      <c r="B91" s="10" t="s">
        <v>104</v>
      </c>
      <c r="C91" s="17">
        <v>137.12207879630259</v>
      </c>
      <c r="D91" s="18">
        <v>190.24260757751796</v>
      </c>
      <c r="E91" s="20">
        <v>2.6452731653180649E-3</v>
      </c>
      <c r="F91" s="23">
        <v>4.9081110525111269</v>
      </c>
      <c r="G91" s="24">
        <v>8.2111342853032276</v>
      </c>
      <c r="H91" s="23">
        <v>1.6697974584341531</v>
      </c>
      <c r="I91" s="24">
        <v>2.3215975542842568</v>
      </c>
      <c r="J91" s="23">
        <v>1.1195340904287008</v>
      </c>
      <c r="K91" s="24">
        <v>1.7980371986156918</v>
      </c>
      <c r="L91" s="23">
        <v>19.71096946302745</v>
      </c>
      <c r="M91" s="24">
        <v>28.478507002132094</v>
      </c>
      <c r="N91" s="38"/>
    </row>
    <row r="92" spans="1:14" ht="14.4" x14ac:dyDescent="0.3">
      <c r="A92"/>
      <c r="B92" s="10" t="s">
        <v>105</v>
      </c>
      <c r="C92" s="17">
        <v>14.193934792292595</v>
      </c>
      <c r="D92" s="18">
        <v>20.72613808015722</v>
      </c>
      <c r="E92" s="20">
        <v>2.8819147078698842E-4</v>
      </c>
      <c r="F92" s="23">
        <v>0.31985344168789009</v>
      </c>
      <c r="G92" s="24">
        <v>0.57586721405231567</v>
      </c>
      <c r="H92" s="23">
        <v>0.27314709136681664</v>
      </c>
      <c r="I92" s="24">
        <v>0.36165953459497957</v>
      </c>
      <c r="J92" s="23">
        <v>0.14182017011984463</v>
      </c>
      <c r="K92" s="24">
        <v>0.21770079799068279</v>
      </c>
      <c r="L92" s="23">
        <v>3.0832757449391957</v>
      </c>
      <c r="M92" s="24">
        <v>4.4598991044706553</v>
      </c>
      <c r="N92" s="38"/>
    </row>
    <row r="93" spans="1:14" ht="14.4" x14ac:dyDescent="0.3">
      <c r="A93"/>
      <c r="B93" s="30" t="s">
        <v>106</v>
      </c>
      <c r="C93" s="31">
        <v>143.40125462063875</v>
      </c>
      <c r="D93" s="32">
        <v>201.3003544849492</v>
      </c>
      <c r="E93" s="33">
        <v>2.7990282128101882E-3</v>
      </c>
      <c r="F93" s="34">
        <v>4.356640108935891</v>
      </c>
      <c r="G93" s="35">
        <v>7.3838877693389922</v>
      </c>
      <c r="H93" s="34">
        <v>1.9298644493550778</v>
      </c>
      <c r="I93" s="35">
        <v>2.6220064218495089</v>
      </c>
      <c r="J93" s="34">
        <v>1.1547629291222872</v>
      </c>
      <c r="K93" s="35">
        <v>1.8089576908175886</v>
      </c>
      <c r="L93" s="34">
        <v>18.694087290800887</v>
      </c>
      <c r="M93" s="35">
        <v>28.206189236648864</v>
      </c>
      <c r="N93" s="38"/>
    </row>
    <row r="94" spans="1:14" ht="14.4" x14ac:dyDescent="0.3">
      <c r="A94"/>
      <c r="B94" s="30" t="s">
        <v>107</v>
      </c>
      <c r="C94" s="31">
        <v>52.149195936638002</v>
      </c>
      <c r="D94" s="32">
        <v>73.676205937469305</v>
      </c>
      <c r="E94" s="33">
        <v>1.0244481663205856E-3</v>
      </c>
      <c r="F94" s="34">
        <v>1.2575034366980653</v>
      </c>
      <c r="G94" s="35">
        <v>2.1971602238894072</v>
      </c>
      <c r="H94" s="34">
        <v>0.77929648506337956</v>
      </c>
      <c r="I94" s="35">
        <v>1.0518948678833111</v>
      </c>
      <c r="J94" s="34">
        <v>0.48847596583611386</v>
      </c>
      <c r="K94" s="35">
        <v>0.76085608528047766</v>
      </c>
      <c r="L94" s="34">
        <v>7.467067912341367</v>
      </c>
      <c r="M94" s="35">
        <v>10.954071835809671</v>
      </c>
      <c r="N94" s="38"/>
    </row>
    <row r="95" spans="1:14" ht="14.4" x14ac:dyDescent="0.3">
      <c r="A95"/>
      <c r="B95" s="30" t="s">
        <v>108</v>
      </c>
      <c r="C95" s="31">
        <v>467.12090972403507</v>
      </c>
      <c r="D95" s="32">
        <v>661.8272206382909</v>
      </c>
      <c r="E95" s="33">
        <v>9.2025325405516618E-3</v>
      </c>
      <c r="F95" s="34">
        <v>11.295349904605189</v>
      </c>
      <c r="G95" s="35">
        <v>19.889438291811825</v>
      </c>
      <c r="H95" s="34">
        <v>5.6128677805029907</v>
      </c>
      <c r="I95" s="35">
        <v>7.7002127802095615</v>
      </c>
      <c r="J95" s="34">
        <v>4.6994566346056308</v>
      </c>
      <c r="K95" s="35">
        <v>7.2138638797109556</v>
      </c>
      <c r="L95" s="34">
        <v>64.095089695380807</v>
      </c>
      <c r="M95" s="35">
        <v>97.527736120092712</v>
      </c>
      <c r="N95" s="38"/>
    </row>
    <row r="96" spans="1:14" ht="14.4" x14ac:dyDescent="0.3">
      <c r="A96"/>
      <c r="B96" s="10" t="s">
        <v>109</v>
      </c>
      <c r="C96" s="17">
        <v>235.23327251938329</v>
      </c>
      <c r="D96" s="18">
        <v>348.96073738120202</v>
      </c>
      <c r="E96" s="20">
        <v>4.8522068010866861E-3</v>
      </c>
      <c r="F96" s="23">
        <v>5.240428901518186</v>
      </c>
      <c r="G96" s="24">
        <v>9.5372859130428136</v>
      </c>
      <c r="H96" s="23">
        <v>3.5881127008743676</v>
      </c>
      <c r="I96" s="24">
        <v>4.8253778023021576</v>
      </c>
      <c r="J96" s="23">
        <v>2.6217194975879217</v>
      </c>
      <c r="K96" s="24">
        <v>3.9819528956159695</v>
      </c>
      <c r="L96" s="23">
        <v>43.749930190845156</v>
      </c>
      <c r="M96" s="24">
        <v>66.356778686758531</v>
      </c>
      <c r="N96" s="38"/>
    </row>
    <row r="97" spans="1:14" ht="14.4" x14ac:dyDescent="0.3">
      <c r="A97"/>
      <c r="B97" s="10" t="s">
        <v>110</v>
      </c>
      <c r="C97" s="17">
        <v>199.37616302928888</v>
      </c>
      <c r="D97" s="18">
        <v>288.19070024361594</v>
      </c>
      <c r="E97" s="20">
        <v>4.0072155000189869E-3</v>
      </c>
      <c r="F97" s="23">
        <v>5.0126650025459245</v>
      </c>
      <c r="G97" s="24">
        <v>8.828247706434972</v>
      </c>
      <c r="H97" s="23">
        <v>3.1030477349790635</v>
      </c>
      <c r="I97" s="24">
        <v>4.1754380272653009</v>
      </c>
      <c r="J97" s="23">
        <v>2.1450620162810479</v>
      </c>
      <c r="K97" s="24">
        <v>3.269037713190134</v>
      </c>
      <c r="L97" s="23">
        <v>35.868842841010178</v>
      </c>
      <c r="M97" s="24">
        <v>52.718430783609421</v>
      </c>
      <c r="N97" s="38"/>
    </row>
    <row r="98" spans="1:14" ht="14.4" x14ac:dyDescent="0.3">
      <c r="A98"/>
      <c r="B98" s="10" t="s">
        <v>111</v>
      </c>
      <c r="C98" s="17">
        <v>41.885431759214015</v>
      </c>
      <c r="D98" s="18">
        <v>60.035904386501059</v>
      </c>
      <c r="E98" s="20">
        <v>8.3478337924117044E-4</v>
      </c>
      <c r="F98" s="23">
        <v>1.0413673769459935</v>
      </c>
      <c r="G98" s="24">
        <v>1.8594446737672181</v>
      </c>
      <c r="H98" s="23">
        <v>0.59689781076656756</v>
      </c>
      <c r="I98" s="24">
        <v>0.81686116408278331</v>
      </c>
      <c r="J98" s="23">
        <v>0.49578274030599173</v>
      </c>
      <c r="K98" s="24">
        <v>0.77439488961399749</v>
      </c>
      <c r="L98" s="23">
        <v>6.006834715351955</v>
      </c>
      <c r="M98" s="24">
        <v>8.877377463473918</v>
      </c>
      <c r="N98" s="38"/>
    </row>
    <row r="99" spans="1:14" ht="14.4" x14ac:dyDescent="0.3">
      <c r="A99"/>
      <c r="B99" s="30" t="s">
        <v>112</v>
      </c>
      <c r="C99" s="31">
        <v>478.0110056838675</v>
      </c>
      <c r="D99" s="32">
        <v>677.90286497665966</v>
      </c>
      <c r="E99" s="33">
        <v>9.4260601252761124E-3</v>
      </c>
      <c r="F99" s="34">
        <v>13.386281358835756</v>
      </c>
      <c r="G99" s="35">
        <v>23.200349746074263</v>
      </c>
      <c r="H99" s="34">
        <v>5.8582484625330418</v>
      </c>
      <c r="I99" s="35">
        <v>8.1963358087056761</v>
      </c>
      <c r="J99" s="34">
        <v>3.8636002079262313</v>
      </c>
      <c r="K99" s="35">
        <v>6.2993518849177237</v>
      </c>
      <c r="L99" s="34">
        <v>61.250757589906897</v>
      </c>
      <c r="M99" s="35">
        <v>93.942552619889938</v>
      </c>
      <c r="N99" s="38"/>
    </row>
    <row r="100" spans="1:14" ht="14.4" x14ac:dyDescent="0.3">
      <c r="A100"/>
      <c r="B100" s="30" t="s">
        <v>113</v>
      </c>
      <c r="C100" s="31">
        <v>46.894161716204003</v>
      </c>
      <c r="D100" s="32">
        <v>71.510753758522227</v>
      </c>
      <c r="E100" s="33">
        <v>9.9433812623708762E-4</v>
      </c>
      <c r="F100" s="34">
        <v>1.1131146719181839</v>
      </c>
      <c r="G100" s="35">
        <v>2.0547137994637632</v>
      </c>
      <c r="H100" s="34">
        <v>0.95858505653179427</v>
      </c>
      <c r="I100" s="35">
        <v>1.2929414856952219</v>
      </c>
      <c r="J100" s="34">
        <v>0.60202339240070835</v>
      </c>
      <c r="K100" s="35">
        <v>0.9477750019304455</v>
      </c>
      <c r="L100" s="34">
        <v>9.3257986599202027</v>
      </c>
      <c r="M100" s="35">
        <v>14.182072715062386</v>
      </c>
      <c r="N100" s="38"/>
    </row>
    <row r="101" spans="1:14" ht="14.4" x14ac:dyDescent="0.3">
      <c r="A101"/>
      <c r="B101" s="30" t="s">
        <v>114</v>
      </c>
      <c r="C101" s="31">
        <v>323.79825175956927</v>
      </c>
      <c r="D101" s="32">
        <v>450.32175935912034</v>
      </c>
      <c r="E101" s="33">
        <v>6.2616050156172999E-3</v>
      </c>
      <c r="F101" s="34">
        <v>9.8033095309070628</v>
      </c>
      <c r="G101" s="35">
        <v>16.577269108656743</v>
      </c>
      <c r="H101" s="34">
        <v>4.1640952546413468</v>
      </c>
      <c r="I101" s="35">
        <v>5.7048373670109331</v>
      </c>
      <c r="J101" s="34">
        <v>2.5772496753819665</v>
      </c>
      <c r="K101" s="35">
        <v>4.0544153831105882</v>
      </c>
      <c r="L101" s="34">
        <v>45.744887917536353</v>
      </c>
      <c r="M101" s="35">
        <v>67.476111386530221</v>
      </c>
      <c r="N101" s="38"/>
    </row>
    <row r="102" spans="1:14" ht="14.4" x14ac:dyDescent="0.3">
      <c r="A102"/>
      <c r="B102" s="10" t="s">
        <v>115</v>
      </c>
      <c r="C102" s="17">
        <v>2025.7951672123031</v>
      </c>
      <c r="D102" s="18">
        <v>2853.2989333543742</v>
      </c>
      <c r="E102" s="20">
        <v>3.9674367362513716E-2</v>
      </c>
      <c r="F102" s="23">
        <v>60.191375273693311</v>
      </c>
      <c r="G102" s="24">
        <v>102.55106611726239</v>
      </c>
      <c r="H102" s="23">
        <v>22.153705217312133</v>
      </c>
      <c r="I102" s="24">
        <v>30.661647144056229</v>
      </c>
      <c r="J102" s="23">
        <v>20.296320770240815</v>
      </c>
      <c r="K102" s="24">
        <v>31.118241026121346</v>
      </c>
      <c r="L102" s="23">
        <v>273.74503745182659</v>
      </c>
      <c r="M102" s="24">
        <v>415.02127456346062</v>
      </c>
      <c r="N102" s="38"/>
    </row>
    <row r="103" spans="1:14" ht="14.4" x14ac:dyDescent="0.3">
      <c r="A103"/>
      <c r="B103" s="10" t="s">
        <v>116</v>
      </c>
      <c r="C103" s="17">
        <v>84.129995967931123</v>
      </c>
      <c r="D103" s="18">
        <v>125.41577158675277</v>
      </c>
      <c r="E103" s="20">
        <v>1.7438731486631638E-3</v>
      </c>
      <c r="F103" s="23">
        <v>1.7903839971681506</v>
      </c>
      <c r="G103" s="24">
        <v>3.3271680253557219</v>
      </c>
      <c r="H103" s="23">
        <v>1.6195495142092962</v>
      </c>
      <c r="I103" s="24">
        <v>2.1790998218790691</v>
      </c>
      <c r="J103" s="23">
        <v>1.0893154540470902</v>
      </c>
      <c r="K103" s="24">
        <v>1.6688620894556609</v>
      </c>
      <c r="L103" s="23">
        <v>18.224400184454492</v>
      </c>
      <c r="M103" s="24">
        <v>26.384683789628848</v>
      </c>
      <c r="N103" s="38"/>
    </row>
    <row r="104" spans="1:14" ht="15" thickBot="1" x14ac:dyDescent="0.35">
      <c r="A104"/>
      <c r="B104" s="10" t="s">
        <v>117</v>
      </c>
      <c r="C104" s="17">
        <v>65.395509826281241</v>
      </c>
      <c r="D104" s="18">
        <v>97.338683447834455</v>
      </c>
      <c r="E104" s="20">
        <v>1.3534686606260274E-3</v>
      </c>
      <c r="F104" s="23">
        <v>1.8156810730692519</v>
      </c>
      <c r="G104" s="24">
        <v>3.2241409466161715</v>
      </c>
      <c r="H104" s="23">
        <v>1.1264409887184672</v>
      </c>
      <c r="I104" s="24">
        <v>1.528490055567169</v>
      </c>
      <c r="J104" s="23">
        <v>0.9827960147849516</v>
      </c>
      <c r="K104" s="24">
        <v>1.4897299216213302</v>
      </c>
      <c r="L104" s="39">
        <v>12.57081639349912</v>
      </c>
      <c r="M104" s="24">
        <v>18.841923000306569</v>
      </c>
      <c r="N104" s="38"/>
    </row>
    <row r="105" spans="1:14" ht="15" thickBot="1" x14ac:dyDescent="0.35">
      <c r="A105"/>
      <c r="B105" s="12" t="s">
        <v>119</v>
      </c>
      <c r="C105" s="25">
        <v>50953.613394090724</v>
      </c>
      <c r="D105" s="26">
        <v>71917.944079186767</v>
      </c>
      <c r="E105" s="27">
        <v>1</v>
      </c>
      <c r="F105" s="28">
        <v>1478.1469105341073</v>
      </c>
      <c r="G105" s="29">
        <v>2529.7671789668261</v>
      </c>
      <c r="H105" s="28">
        <v>615.31495783867979</v>
      </c>
      <c r="I105" s="29">
        <v>845.54873970146195</v>
      </c>
      <c r="J105" s="28">
        <v>542.61247914388014</v>
      </c>
      <c r="K105" s="29">
        <v>826.68846388518568</v>
      </c>
      <c r="L105" s="28">
        <v>7491.9577418060562</v>
      </c>
      <c r="M105" s="29">
        <v>11165.018794963014</v>
      </c>
      <c r="N105" s="37"/>
    </row>
    <row r="106" spans="1:14" x14ac:dyDescent="0.25">
      <c r="H106" s="37"/>
    </row>
  </sheetData>
  <mergeCells count="6">
    <mergeCell ref="B2:M3"/>
    <mergeCell ref="B4:B5"/>
    <mergeCell ref="C4:D4"/>
    <mergeCell ref="E4:E5"/>
    <mergeCell ref="F4:G4"/>
    <mergeCell ref="L4:M4"/>
  </mergeCells>
  <conditionalFormatting sqref="N6:N10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landscape" horizontalDpi="525" verticalDpi="52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C3302-B3BE-4177-9A96-CFCD66E57087}">
  <dimension ref="A2:M107"/>
  <sheetViews>
    <sheetView showGridLines="0" zoomScale="85" zoomScaleNormal="85" workbookViewId="0">
      <selection activeCell="I23" sqref="I23"/>
    </sheetView>
  </sheetViews>
  <sheetFormatPr defaultRowHeight="14.4" x14ac:dyDescent="0.3"/>
  <cols>
    <col min="2" max="2" width="29" customWidth="1"/>
    <col min="3" max="9" width="10.77734375" customWidth="1"/>
  </cols>
  <sheetData>
    <row r="2" spans="1:13" ht="14.55" customHeight="1" x14ac:dyDescent="0.3">
      <c r="B2" s="54" t="s">
        <v>118</v>
      </c>
      <c r="C2" s="55"/>
      <c r="D2" s="55"/>
      <c r="E2" s="55"/>
      <c r="F2" s="55"/>
      <c r="G2" s="55"/>
      <c r="H2" s="55"/>
      <c r="I2" s="55"/>
      <c r="J2" s="55"/>
    </row>
    <row r="3" spans="1:13" ht="15" customHeight="1" thickBot="1" x14ac:dyDescent="0.35">
      <c r="B3" s="56"/>
      <c r="C3" s="57"/>
      <c r="D3" s="57"/>
      <c r="E3" s="57"/>
      <c r="F3" s="57"/>
      <c r="G3" s="57"/>
      <c r="H3" s="57"/>
      <c r="I3" s="57"/>
      <c r="J3" s="57"/>
    </row>
    <row r="4" spans="1:13" ht="27.6" customHeight="1" thickBot="1" x14ac:dyDescent="0.35">
      <c r="B4" s="58" t="s">
        <v>0</v>
      </c>
      <c r="C4" s="59" t="s">
        <v>137</v>
      </c>
      <c r="D4" s="59"/>
      <c r="E4" s="59"/>
      <c r="F4" s="59"/>
      <c r="G4" s="59"/>
      <c r="H4" s="60"/>
      <c r="I4" s="59" t="s">
        <v>138</v>
      </c>
      <c r="J4" s="59" t="s">
        <v>1</v>
      </c>
    </row>
    <row r="5" spans="1:13" ht="29.55" customHeight="1" thickBot="1" x14ac:dyDescent="0.35">
      <c r="B5" s="58"/>
      <c r="C5" s="8" t="s">
        <v>2</v>
      </c>
      <c r="D5" s="8" t="s">
        <v>3</v>
      </c>
      <c r="E5" s="8" t="s">
        <v>5</v>
      </c>
      <c r="F5" s="8" t="s">
        <v>4</v>
      </c>
      <c r="G5" s="8" t="s">
        <v>6</v>
      </c>
      <c r="H5" s="52" t="s">
        <v>7</v>
      </c>
      <c r="I5" s="59"/>
      <c r="J5" s="59"/>
    </row>
    <row r="6" spans="1:13" x14ac:dyDescent="0.3">
      <c r="A6" s="36"/>
      <c r="B6" s="9" t="s">
        <v>19</v>
      </c>
      <c r="C6" s="1">
        <v>2.79882246788442</v>
      </c>
      <c r="D6" s="1">
        <v>2.9684692882278916</v>
      </c>
      <c r="E6" s="1">
        <v>1.6154971378063894</v>
      </c>
      <c r="F6" s="1">
        <v>2.3278902824626653</v>
      </c>
      <c r="G6" s="1">
        <v>4.5883914676892301</v>
      </c>
      <c r="H6" s="1">
        <v>14.299070644070596</v>
      </c>
      <c r="I6" s="4">
        <v>-4.1212251889202745E-2</v>
      </c>
      <c r="J6" s="13">
        <v>1.9616823634419308E-3</v>
      </c>
      <c r="K6" s="36"/>
      <c r="L6" s="43"/>
      <c r="M6" s="43"/>
    </row>
    <row r="7" spans="1:13" x14ac:dyDescent="0.3">
      <c r="A7" s="36"/>
      <c r="B7" s="10" t="s">
        <v>20</v>
      </c>
      <c r="C7" s="1">
        <v>0.82082541877040538</v>
      </c>
      <c r="D7" s="1">
        <v>0.92163432533375045</v>
      </c>
      <c r="E7" s="1">
        <v>0.68227796352429193</v>
      </c>
      <c r="F7" s="1">
        <v>0.55343218339258526</v>
      </c>
      <c r="G7" s="1">
        <v>0.96862896501731388</v>
      </c>
      <c r="H7" s="1">
        <v>3.9467988560383471</v>
      </c>
      <c r="I7" s="4">
        <v>3.2380983785956774E-2</v>
      </c>
      <c r="J7" s="4">
        <v>5.4145936478422431E-4</v>
      </c>
      <c r="K7" s="36"/>
      <c r="L7" s="43"/>
      <c r="M7" s="43"/>
    </row>
    <row r="8" spans="1:13" x14ac:dyDescent="0.3">
      <c r="A8" s="36"/>
      <c r="B8" s="10" t="s">
        <v>21</v>
      </c>
      <c r="C8" s="1">
        <v>6.9383401850597775</v>
      </c>
      <c r="D8" s="1">
        <v>6.3490352055530135</v>
      </c>
      <c r="E8" s="1">
        <v>3.9666461194214588</v>
      </c>
      <c r="F8" s="1">
        <v>5.1972463617010991</v>
      </c>
      <c r="G8" s="1">
        <v>9.811837025125957</v>
      </c>
      <c r="H8" s="1">
        <v>32.263104896861307</v>
      </c>
      <c r="I8" s="4">
        <v>6.763862545338184E-2</v>
      </c>
      <c r="J8" s="4">
        <v>4.4261592547830591E-3</v>
      </c>
      <c r="K8" s="36"/>
      <c r="L8" s="43"/>
      <c r="M8" s="43"/>
    </row>
    <row r="9" spans="1:13" x14ac:dyDescent="0.3">
      <c r="A9" s="36"/>
      <c r="B9" s="11" t="s">
        <v>22</v>
      </c>
      <c r="C9" s="3">
        <v>8.1057186155900158</v>
      </c>
      <c r="D9" s="3">
        <v>7.8950662387839285</v>
      </c>
      <c r="E9" s="3">
        <v>4.7204189930006466</v>
      </c>
      <c r="F9" s="3">
        <v>5.6668631951952211</v>
      </c>
      <c r="G9" s="3">
        <v>10.074058022857665</v>
      </c>
      <c r="H9" s="3">
        <v>36.462125065427472</v>
      </c>
      <c r="I9" s="5">
        <v>7.5907087911535331E-3</v>
      </c>
      <c r="J9" s="5">
        <v>5.0022207355219419E-3</v>
      </c>
      <c r="K9" s="36"/>
      <c r="L9" s="43"/>
      <c r="M9" s="43"/>
    </row>
    <row r="10" spans="1:13" x14ac:dyDescent="0.3">
      <c r="A10" s="36"/>
      <c r="B10" s="11" t="s">
        <v>23</v>
      </c>
      <c r="C10" s="3">
        <v>0.8736120885026657</v>
      </c>
      <c r="D10" s="3">
        <v>0.95062380555932702</v>
      </c>
      <c r="E10" s="3">
        <v>0.77079345525273057</v>
      </c>
      <c r="F10" s="3">
        <v>0.74347885335556152</v>
      </c>
      <c r="G10" s="3">
        <v>1.9983661606853418</v>
      </c>
      <c r="H10" s="3">
        <v>5.3368743633556264</v>
      </c>
      <c r="I10" s="5">
        <v>3.1165390910423918E-2</v>
      </c>
      <c r="J10" s="5">
        <v>7.3216312969552372E-4</v>
      </c>
      <c r="K10" s="36"/>
      <c r="L10" s="43"/>
      <c r="M10" s="43"/>
    </row>
    <row r="11" spans="1:13" x14ac:dyDescent="0.3">
      <c r="A11" s="36"/>
      <c r="B11" s="11" t="s">
        <v>24</v>
      </c>
      <c r="C11" s="3">
        <v>1.6601230114869598</v>
      </c>
      <c r="D11" s="3">
        <v>2.4285743812157032</v>
      </c>
      <c r="E11" s="3">
        <v>1.8647917842407071</v>
      </c>
      <c r="F11" s="3">
        <v>1.734315153440827</v>
      </c>
      <c r="G11" s="3">
        <v>4.5231245915708058</v>
      </c>
      <c r="H11" s="3">
        <v>12.210928921955002</v>
      </c>
      <c r="I11" s="5">
        <v>1.1358838931718296E-2</v>
      </c>
      <c r="J11" s="5">
        <v>1.6752112430030634E-3</v>
      </c>
      <c r="K11" s="36"/>
      <c r="L11" s="43"/>
      <c r="M11" s="43"/>
    </row>
    <row r="12" spans="1:13" x14ac:dyDescent="0.3">
      <c r="A12" s="36"/>
      <c r="B12" s="10" t="s">
        <v>25</v>
      </c>
      <c r="C12" s="1">
        <v>51.636346936353718</v>
      </c>
      <c r="D12" s="1">
        <v>69.295458647698098</v>
      </c>
      <c r="E12" s="1">
        <v>49.407455583676523</v>
      </c>
      <c r="F12" s="1">
        <v>46.321694320828421</v>
      </c>
      <c r="G12" s="1">
        <v>71.583672196008578</v>
      </c>
      <c r="H12" s="1">
        <v>288.24462768456533</v>
      </c>
      <c r="I12" s="4">
        <v>3.9773790644180629E-2</v>
      </c>
      <c r="J12" s="4">
        <v>3.9544136577867088E-2</v>
      </c>
      <c r="K12" s="36"/>
      <c r="L12" s="43"/>
      <c r="M12" s="43"/>
    </row>
    <row r="13" spans="1:13" x14ac:dyDescent="0.3">
      <c r="A13" s="36"/>
      <c r="B13" s="10" t="s">
        <v>26</v>
      </c>
      <c r="C13" s="1">
        <v>3.6562605086552979</v>
      </c>
      <c r="D13" s="1">
        <v>5.4431891628230558</v>
      </c>
      <c r="E13" s="1">
        <v>5.5277707951313797</v>
      </c>
      <c r="F13" s="1">
        <v>3.8403338806815235</v>
      </c>
      <c r="G13" s="1">
        <v>7.3969700545523454</v>
      </c>
      <c r="H13" s="1">
        <v>25.8645244018436</v>
      </c>
      <c r="I13" s="4">
        <v>-5.3312679214913006E-3</v>
      </c>
      <c r="J13" s="4">
        <v>3.5483411908975773E-3</v>
      </c>
      <c r="K13" s="36"/>
      <c r="L13" s="43"/>
      <c r="M13" s="43"/>
    </row>
    <row r="14" spans="1:13" x14ac:dyDescent="0.3">
      <c r="A14" s="36"/>
      <c r="B14" s="10" t="s">
        <v>27</v>
      </c>
      <c r="C14" s="1">
        <v>4.5557764101945351</v>
      </c>
      <c r="D14" s="1">
        <v>6.288546595526868</v>
      </c>
      <c r="E14" s="1">
        <v>6.6427571068238365</v>
      </c>
      <c r="F14" s="1">
        <v>4.3676068863838289</v>
      </c>
      <c r="G14" s="1">
        <v>8.739166100325404</v>
      </c>
      <c r="H14" s="1">
        <v>30.593853099254474</v>
      </c>
      <c r="I14" s="4">
        <v>3.2502441876079313E-2</v>
      </c>
      <c r="J14" s="4">
        <v>4.1971554339741224E-3</v>
      </c>
      <c r="K14" s="36"/>
      <c r="L14" s="43"/>
      <c r="M14" s="43"/>
    </row>
    <row r="15" spans="1:13" x14ac:dyDescent="0.3">
      <c r="A15" s="36"/>
      <c r="B15" s="11" t="s">
        <v>28</v>
      </c>
      <c r="C15" s="3">
        <v>2.9575245119730549</v>
      </c>
      <c r="D15" s="3">
        <v>3.9734609461707944</v>
      </c>
      <c r="E15" s="3">
        <v>2.1864113232585018</v>
      </c>
      <c r="F15" s="3">
        <v>2.9651554673063272</v>
      </c>
      <c r="G15" s="3">
        <v>5.5128589130924803</v>
      </c>
      <c r="H15" s="3">
        <v>17.595411161801159</v>
      </c>
      <c r="I15" s="5">
        <v>3.4516493809570337E-2</v>
      </c>
      <c r="J15" s="5">
        <v>2.4139056735080649E-3</v>
      </c>
      <c r="K15" s="36"/>
      <c r="L15" s="43"/>
      <c r="M15" s="43"/>
    </row>
    <row r="16" spans="1:13" x14ac:dyDescent="0.3">
      <c r="A16" s="36"/>
      <c r="B16" s="11" t="s">
        <v>29</v>
      </c>
      <c r="C16" s="3">
        <v>8.301472940463599</v>
      </c>
      <c r="D16" s="3">
        <v>9.2108034177770701</v>
      </c>
      <c r="E16" s="3">
        <v>5.6974188315325174</v>
      </c>
      <c r="F16" s="3">
        <v>6.7128286937743189</v>
      </c>
      <c r="G16" s="3">
        <v>11.045023795968197</v>
      </c>
      <c r="H16" s="3">
        <v>40.967547679515704</v>
      </c>
      <c r="I16" s="5">
        <v>5.1401046560579644E-2</v>
      </c>
      <c r="J16" s="5">
        <v>5.6203174148032825E-3</v>
      </c>
      <c r="K16" s="36"/>
      <c r="L16" s="43"/>
      <c r="M16" s="43"/>
    </row>
    <row r="17" spans="1:13" x14ac:dyDescent="0.3">
      <c r="A17" s="36"/>
      <c r="B17" s="11" t="s">
        <v>30</v>
      </c>
      <c r="C17" s="3">
        <v>0.62581190913781892</v>
      </c>
      <c r="D17" s="3">
        <v>0.90205940510704574</v>
      </c>
      <c r="E17" s="3">
        <v>0.67835803756195223</v>
      </c>
      <c r="F17" s="3">
        <v>0.67571424267395097</v>
      </c>
      <c r="G17" s="3">
        <v>2.7406216837951867</v>
      </c>
      <c r="H17" s="3">
        <v>5.622565278275955</v>
      </c>
      <c r="I17" s="5">
        <v>-1.3000165620250415E-2</v>
      </c>
      <c r="J17" s="5">
        <v>7.7135692369410033E-4</v>
      </c>
      <c r="K17" s="36"/>
      <c r="L17" s="43"/>
      <c r="M17" s="43"/>
    </row>
    <row r="18" spans="1:13" x14ac:dyDescent="0.3">
      <c r="A18" s="36"/>
      <c r="B18" s="10" t="s">
        <v>31</v>
      </c>
      <c r="C18" s="1">
        <v>1.0100833170040171</v>
      </c>
      <c r="D18" s="1">
        <v>1.1962889888178605</v>
      </c>
      <c r="E18" s="1">
        <v>0.81188222315373793</v>
      </c>
      <c r="F18" s="1">
        <v>0.86540503768024291</v>
      </c>
      <c r="G18" s="1">
        <v>2.5870380569978533</v>
      </c>
      <c r="H18" s="1">
        <v>6.4706976236537113</v>
      </c>
      <c r="I18" s="4">
        <v>1.1516904565556096E-3</v>
      </c>
      <c r="J18" s="4">
        <v>8.8771177676156871E-4</v>
      </c>
      <c r="K18" s="36"/>
      <c r="L18" s="43"/>
      <c r="M18" s="43"/>
    </row>
    <row r="19" spans="1:13" x14ac:dyDescent="0.3">
      <c r="A19" s="36"/>
      <c r="B19" s="10" t="s">
        <v>32</v>
      </c>
      <c r="C19" s="1">
        <v>5.5841697952476483</v>
      </c>
      <c r="D19" s="1">
        <v>7.6907968342664867</v>
      </c>
      <c r="E19" s="1">
        <v>4.7714017715878994</v>
      </c>
      <c r="F19" s="1">
        <v>6.1466735540008033</v>
      </c>
      <c r="G19" s="1">
        <v>9.6291675630813742</v>
      </c>
      <c r="H19" s="1">
        <v>33.822209518184209</v>
      </c>
      <c r="I19" s="4">
        <v>3.865875755815118E-2</v>
      </c>
      <c r="J19" s="4">
        <v>4.6400520394640132E-3</v>
      </c>
      <c r="K19" s="36"/>
      <c r="L19" s="43"/>
      <c r="M19" s="43"/>
    </row>
    <row r="20" spans="1:13" x14ac:dyDescent="0.3">
      <c r="A20" s="36"/>
      <c r="B20" s="10" t="s">
        <v>33</v>
      </c>
      <c r="C20" s="1">
        <v>3.0337084892584762</v>
      </c>
      <c r="D20" s="1">
        <v>3.8298565281575669</v>
      </c>
      <c r="E20" s="1">
        <v>2.6841755854438532</v>
      </c>
      <c r="F20" s="1">
        <v>2.8837936422988144</v>
      </c>
      <c r="G20" s="1">
        <v>5.551313277311765</v>
      </c>
      <c r="H20" s="1">
        <v>17.982847522470475</v>
      </c>
      <c r="I20" s="4">
        <v>-1.5582757112408752E-2</v>
      </c>
      <c r="J20" s="4">
        <v>2.4670578744167499E-3</v>
      </c>
      <c r="K20" s="36"/>
      <c r="L20" s="43"/>
      <c r="M20" s="43"/>
    </row>
    <row r="21" spans="1:13" x14ac:dyDescent="0.3">
      <c r="A21" s="36"/>
      <c r="B21" s="11" t="s">
        <v>34</v>
      </c>
      <c r="C21" s="3">
        <v>1.9841743503117668</v>
      </c>
      <c r="D21" s="3">
        <v>2.7497160991440612</v>
      </c>
      <c r="E21" s="3">
        <v>1.9550251401322638</v>
      </c>
      <c r="F21" s="3">
        <v>1.806091834384429</v>
      </c>
      <c r="G21" s="3">
        <v>4.8088426034826366</v>
      </c>
      <c r="H21" s="3">
        <v>13.303850027455157</v>
      </c>
      <c r="I21" s="5">
        <v>-2.2084821294177437E-2</v>
      </c>
      <c r="J21" s="5">
        <v>1.8251485438710853E-3</v>
      </c>
      <c r="K21" s="36"/>
      <c r="L21" s="43"/>
      <c r="M21" s="43"/>
    </row>
    <row r="22" spans="1:13" x14ac:dyDescent="0.3">
      <c r="A22" s="36"/>
      <c r="B22" s="11" t="s">
        <v>35</v>
      </c>
      <c r="C22" s="3">
        <v>32.508762750748332</v>
      </c>
      <c r="D22" s="3">
        <v>34.924103965865228</v>
      </c>
      <c r="E22" s="3">
        <v>17.92297900428191</v>
      </c>
      <c r="F22" s="3">
        <v>25.605945269510364</v>
      </c>
      <c r="G22" s="3">
        <v>41.023560799698494</v>
      </c>
      <c r="H22" s="3">
        <v>151.98535179010432</v>
      </c>
      <c r="I22" s="5">
        <v>4.0675315438714943E-2</v>
      </c>
      <c r="J22" s="5">
        <v>2.0850794539699537E-2</v>
      </c>
      <c r="K22" s="36"/>
      <c r="L22" s="43"/>
      <c r="M22" s="43"/>
    </row>
    <row r="23" spans="1:13" x14ac:dyDescent="0.3">
      <c r="A23" s="36"/>
      <c r="B23" s="11" t="s">
        <v>36</v>
      </c>
      <c r="C23" s="3">
        <v>2.1838959886928468</v>
      </c>
      <c r="D23" s="3">
        <v>2.9047124294514379</v>
      </c>
      <c r="E23" s="3">
        <v>1.8109117900412384</v>
      </c>
      <c r="F23" s="3">
        <v>1.9375739813988075</v>
      </c>
      <c r="G23" s="3">
        <v>3.3875793401627332</v>
      </c>
      <c r="H23" s="3">
        <v>12.224673529747065</v>
      </c>
      <c r="I23" s="5">
        <v>1.8093111397690986E-2</v>
      </c>
      <c r="J23" s="5">
        <v>1.6770968588846311E-3</v>
      </c>
      <c r="K23" s="36"/>
      <c r="L23" s="43"/>
      <c r="M23" s="43"/>
    </row>
    <row r="24" spans="1:13" x14ac:dyDescent="0.3">
      <c r="A24" s="36"/>
      <c r="B24" s="10" t="s">
        <v>37</v>
      </c>
      <c r="C24" s="1">
        <v>1.4190829476202429</v>
      </c>
      <c r="D24" s="1">
        <v>1.7742583761074326</v>
      </c>
      <c r="E24" s="1">
        <v>1.0715699059891504</v>
      </c>
      <c r="F24" s="1">
        <v>1.3368232637041928</v>
      </c>
      <c r="G24" s="1">
        <v>3.2813256565675681</v>
      </c>
      <c r="H24" s="1">
        <v>8.8830601499885873</v>
      </c>
      <c r="I24" s="4">
        <v>-4.2335132431948752E-3</v>
      </c>
      <c r="J24" s="4">
        <v>1.2186625874774867E-3</v>
      </c>
      <c r="K24" s="36"/>
      <c r="L24" s="43"/>
      <c r="M24" s="43"/>
    </row>
    <row r="25" spans="1:13" x14ac:dyDescent="0.3">
      <c r="A25" s="36"/>
      <c r="B25" s="10" t="s">
        <v>38</v>
      </c>
      <c r="C25" s="1">
        <v>5.2375744883480735</v>
      </c>
      <c r="D25" s="1">
        <v>5.2453295926246808</v>
      </c>
      <c r="E25" s="1">
        <v>5.255712297626757</v>
      </c>
      <c r="F25" s="1">
        <v>4.0408645055118013</v>
      </c>
      <c r="G25" s="1">
        <v>7.9356601619993263</v>
      </c>
      <c r="H25" s="1">
        <v>27.715141046110642</v>
      </c>
      <c r="I25" s="4">
        <v>3.1161112250331913E-2</v>
      </c>
      <c r="J25" s="4">
        <v>3.8022263644809482E-3</v>
      </c>
      <c r="K25" s="36"/>
      <c r="L25" s="43"/>
      <c r="M25" s="43"/>
    </row>
    <row r="26" spans="1:13" x14ac:dyDescent="0.3">
      <c r="A26" s="36"/>
      <c r="B26" s="10" t="s">
        <v>39</v>
      </c>
      <c r="C26" s="1">
        <v>7.9272442019122478</v>
      </c>
      <c r="D26" s="1">
        <v>8.9223608828677463</v>
      </c>
      <c r="E26" s="1">
        <v>5.6400591192600764</v>
      </c>
      <c r="F26" s="1">
        <v>8.0264031357684988</v>
      </c>
      <c r="G26" s="1">
        <v>9.9653990889554986</v>
      </c>
      <c r="H26" s="1">
        <v>40.481466428764072</v>
      </c>
      <c r="I26" s="4">
        <v>1.1984298136421767E-2</v>
      </c>
      <c r="J26" s="4">
        <v>5.5536321706685749E-3</v>
      </c>
      <c r="K26" s="36"/>
      <c r="L26" s="43"/>
      <c r="M26" s="43"/>
    </row>
    <row r="27" spans="1:13" x14ac:dyDescent="0.3">
      <c r="A27" s="36"/>
      <c r="B27" s="11" t="s">
        <v>40</v>
      </c>
      <c r="C27" s="3">
        <v>5.2865979321447769</v>
      </c>
      <c r="D27" s="3">
        <v>5.1108470107102626</v>
      </c>
      <c r="E27" s="3">
        <v>4.7529621856924296</v>
      </c>
      <c r="F27" s="3">
        <v>3.596399451777335</v>
      </c>
      <c r="G27" s="3">
        <v>8.3830621081473033</v>
      </c>
      <c r="H27" s="3">
        <v>27.129868688472104</v>
      </c>
      <c r="I27" s="5">
        <v>3.1788914538918078E-2</v>
      </c>
      <c r="J27" s="5">
        <v>3.7219331419094735E-3</v>
      </c>
      <c r="K27" s="36"/>
      <c r="L27" s="43"/>
      <c r="M27" s="43"/>
    </row>
    <row r="28" spans="1:13" x14ac:dyDescent="0.3">
      <c r="A28" s="36"/>
      <c r="B28" s="11" t="s">
        <v>41</v>
      </c>
      <c r="C28" s="3">
        <v>11.462542008038696</v>
      </c>
      <c r="D28" s="3">
        <v>17.115254717066062</v>
      </c>
      <c r="E28" s="3">
        <v>11.672268947711331</v>
      </c>
      <c r="F28" s="3">
        <v>10.320333518356728</v>
      </c>
      <c r="G28" s="3">
        <v>20.250105963281385</v>
      </c>
      <c r="H28" s="3">
        <v>70.820505154454196</v>
      </c>
      <c r="I28" s="5">
        <v>1.8705464053078602E-2</v>
      </c>
      <c r="J28" s="5">
        <v>9.7158297479389144E-3</v>
      </c>
      <c r="K28" s="36"/>
      <c r="L28" s="43"/>
      <c r="M28" s="43"/>
    </row>
    <row r="29" spans="1:13" x14ac:dyDescent="0.3">
      <c r="A29" s="36"/>
      <c r="B29" s="11" t="s">
        <v>42</v>
      </c>
      <c r="C29" s="3">
        <v>2.8469400129433735</v>
      </c>
      <c r="D29" s="3">
        <v>3.9867527370349913</v>
      </c>
      <c r="E29" s="3">
        <v>2.6570757321414558</v>
      </c>
      <c r="F29" s="3">
        <v>2.7486423138390155</v>
      </c>
      <c r="G29" s="3">
        <v>5.5392110639278878</v>
      </c>
      <c r="H29" s="3">
        <v>17.778621859886723</v>
      </c>
      <c r="I29" s="5">
        <v>5.7176867011201615E-2</v>
      </c>
      <c r="J29" s="5">
        <v>2.439040257718079E-3</v>
      </c>
      <c r="K29" s="36"/>
      <c r="L29" s="43"/>
      <c r="M29" s="43"/>
    </row>
    <row r="30" spans="1:13" x14ac:dyDescent="0.3">
      <c r="A30" s="36"/>
      <c r="B30" s="10" t="s">
        <v>43</v>
      </c>
      <c r="C30" s="1">
        <v>68.317742081987731</v>
      </c>
      <c r="D30" s="1">
        <v>74.60362883585519</v>
      </c>
      <c r="E30" s="1">
        <v>52.371037678652748</v>
      </c>
      <c r="F30" s="1">
        <v>68.494752769815847</v>
      </c>
      <c r="G30" s="1">
        <v>88.667279510916032</v>
      </c>
      <c r="H30" s="1">
        <v>352.45444087722757</v>
      </c>
      <c r="I30" s="4">
        <v>8.2517568515647843E-2</v>
      </c>
      <c r="J30" s="4">
        <v>4.8353048795681614E-2</v>
      </c>
      <c r="K30" s="36"/>
      <c r="L30" s="43"/>
      <c r="M30" s="43"/>
    </row>
    <row r="31" spans="1:13" x14ac:dyDescent="0.3">
      <c r="A31" s="36"/>
      <c r="B31" s="10" t="s">
        <v>44</v>
      </c>
      <c r="C31" s="1">
        <v>1.8988603672621041</v>
      </c>
      <c r="D31" s="1">
        <v>1.592135930338781</v>
      </c>
      <c r="E31" s="1">
        <v>1.6016561968937271</v>
      </c>
      <c r="F31" s="1">
        <v>1.6919666199092469</v>
      </c>
      <c r="G31" s="1">
        <v>2.7165445719245662</v>
      </c>
      <c r="H31" s="1">
        <v>9.5011636863284252</v>
      </c>
      <c r="I31" s="4">
        <v>1.4343858283958788E-2</v>
      </c>
      <c r="J31" s="4">
        <v>1.303459903065388E-3</v>
      </c>
      <c r="K31" s="36"/>
      <c r="L31" s="43"/>
      <c r="M31" s="43"/>
    </row>
    <row r="32" spans="1:13" x14ac:dyDescent="0.3">
      <c r="A32" s="36"/>
      <c r="B32" s="10" t="s">
        <v>45</v>
      </c>
      <c r="C32" s="1">
        <v>2.2275279298022994</v>
      </c>
      <c r="D32" s="1">
        <v>2.0508718489898636</v>
      </c>
      <c r="E32" s="1">
        <v>1.3739640817541725</v>
      </c>
      <c r="F32" s="1">
        <v>1.5252639153236358</v>
      </c>
      <c r="G32" s="1">
        <v>3.2710468883414809</v>
      </c>
      <c r="H32" s="1">
        <v>10.448674664211453</v>
      </c>
      <c r="I32" s="4">
        <v>3.4405033462204582E-2</v>
      </c>
      <c r="J32" s="4">
        <v>1.4334484611155929E-3</v>
      </c>
      <c r="K32" s="36"/>
      <c r="L32" s="43"/>
      <c r="M32" s="43"/>
    </row>
    <row r="33" spans="1:13" x14ac:dyDescent="0.3">
      <c r="A33" s="36"/>
      <c r="B33" s="11" t="s">
        <v>46</v>
      </c>
      <c r="C33" s="3">
        <v>3.6529786261012562</v>
      </c>
      <c r="D33" s="3">
        <v>4.2222638782282065</v>
      </c>
      <c r="E33" s="3">
        <v>3.3933587459764269</v>
      </c>
      <c r="F33" s="3">
        <v>2.8514456380975992</v>
      </c>
      <c r="G33" s="3">
        <v>5.9130388694064004</v>
      </c>
      <c r="H33" s="3">
        <v>20.033085757809889</v>
      </c>
      <c r="I33" s="5">
        <v>7.0249629323141605E-2</v>
      </c>
      <c r="J33" s="5">
        <v>2.7483290344265375E-3</v>
      </c>
      <c r="K33" s="36"/>
      <c r="L33" s="43"/>
      <c r="M33" s="43"/>
    </row>
    <row r="34" spans="1:13" x14ac:dyDescent="0.3">
      <c r="A34" s="36"/>
      <c r="B34" s="11" t="s">
        <v>47</v>
      </c>
      <c r="C34" s="3">
        <v>23.896061351822183</v>
      </c>
      <c r="D34" s="3">
        <v>27.187390736276171</v>
      </c>
      <c r="E34" s="3">
        <v>20.376235454608782</v>
      </c>
      <c r="F34" s="3">
        <v>19.776835741562138</v>
      </c>
      <c r="G34" s="3">
        <v>27.870027455123431</v>
      </c>
      <c r="H34" s="3">
        <v>119.10655073939272</v>
      </c>
      <c r="I34" s="5">
        <v>3.2750982719573107E-2</v>
      </c>
      <c r="J34" s="5">
        <v>1.6340168236930533E-2</v>
      </c>
      <c r="K34" s="36"/>
      <c r="L34" s="43"/>
      <c r="M34" s="43"/>
    </row>
    <row r="35" spans="1:13" x14ac:dyDescent="0.3">
      <c r="A35" s="36"/>
      <c r="B35" s="11" t="s">
        <v>48</v>
      </c>
      <c r="C35" s="3">
        <v>56.108409919012409</v>
      </c>
      <c r="D35" s="3">
        <v>47.124991951110047</v>
      </c>
      <c r="E35" s="3">
        <v>34.216363050867344</v>
      </c>
      <c r="F35" s="3">
        <v>34.56846854112608</v>
      </c>
      <c r="G35" s="3">
        <v>61.690185688630663</v>
      </c>
      <c r="H35" s="3">
        <v>233.70841915074658</v>
      </c>
      <c r="I35" s="5">
        <v>3.7671580575557417E-2</v>
      </c>
      <c r="J35" s="5">
        <v>3.2062341354053281E-2</v>
      </c>
      <c r="K35" s="36"/>
      <c r="L35" s="43"/>
      <c r="M35" s="43"/>
    </row>
    <row r="36" spans="1:13" x14ac:dyDescent="0.3">
      <c r="A36" s="36"/>
      <c r="B36" s="10" t="s">
        <v>49</v>
      </c>
      <c r="C36" s="1">
        <v>61.095436706470885</v>
      </c>
      <c r="D36" s="1">
        <v>68.989868837200675</v>
      </c>
      <c r="E36" s="1">
        <v>61.66384557186565</v>
      </c>
      <c r="F36" s="1">
        <v>48.983121060935879</v>
      </c>
      <c r="G36" s="1">
        <v>73.538335883072449</v>
      </c>
      <c r="H36" s="1">
        <v>314.27060805954551</v>
      </c>
      <c r="I36" s="4">
        <v>6.1236316301261251E-2</v>
      </c>
      <c r="J36" s="4">
        <v>4.3114627833119069E-2</v>
      </c>
      <c r="K36" s="36"/>
      <c r="L36" s="43"/>
      <c r="M36" s="43"/>
    </row>
    <row r="37" spans="1:13" x14ac:dyDescent="0.3">
      <c r="A37" s="36"/>
      <c r="B37" s="10" t="s">
        <v>50</v>
      </c>
      <c r="C37" s="1">
        <v>1.295821402291742</v>
      </c>
      <c r="D37" s="1">
        <v>1.4763167514061399</v>
      </c>
      <c r="E37" s="1">
        <v>0.88950152251383496</v>
      </c>
      <c r="F37" s="1">
        <v>1.3353179047943966</v>
      </c>
      <c r="G37" s="1">
        <v>3.3575611791129867</v>
      </c>
      <c r="H37" s="1">
        <v>8.3545187601191007</v>
      </c>
      <c r="I37" s="4">
        <v>-1.3215698461538361E-3</v>
      </c>
      <c r="J37" s="4">
        <v>1.1461522580536649E-3</v>
      </c>
      <c r="K37" s="36"/>
      <c r="L37" s="43"/>
      <c r="M37" s="43"/>
    </row>
    <row r="38" spans="1:13" x14ac:dyDescent="0.3">
      <c r="A38" s="36"/>
      <c r="B38" s="10" t="s">
        <v>51</v>
      </c>
      <c r="C38" s="1">
        <v>3.0495104671778943</v>
      </c>
      <c r="D38" s="1">
        <v>3.9407230311474573</v>
      </c>
      <c r="E38" s="1">
        <v>2.2082600228739486</v>
      </c>
      <c r="F38" s="1">
        <v>2.6499112824812494</v>
      </c>
      <c r="G38" s="1">
        <v>6.1361733305262751</v>
      </c>
      <c r="H38" s="1">
        <v>17.984578134206824</v>
      </c>
      <c r="I38" s="4">
        <v>2.8777717000287861E-2</v>
      </c>
      <c r="J38" s="4">
        <v>2.4672952961769237E-3</v>
      </c>
      <c r="K38" s="36"/>
      <c r="L38" s="43"/>
      <c r="M38" s="43"/>
    </row>
    <row r="39" spans="1:13" x14ac:dyDescent="0.3">
      <c r="A39" s="36"/>
      <c r="B39" s="11" t="s">
        <v>52</v>
      </c>
      <c r="C39" s="3">
        <v>2.7081546809370711</v>
      </c>
      <c r="D39" s="3">
        <v>3.6652187487533574</v>
      </c>
      <c r="E39" s="3">
        <v>1.7831869668901903</v>
      </c>
      <c r="F39" s="3">
        <v>2.203521324305207</v>
      </c>
      <c r="G39" s="3">
        <v>5.5226252541343497</v>
      </c>
      <c r="H39" s="3">
        <v>15.882706975020174</v>
      </c>
      <c r="I39" s="5">
        <v>-4.2049330555286257E-2</v>
      </c>
      <c r="J39" s="5">
        <v>2.1789406411201299E-3</v>
      </c>
      <c r="K39" s="36"/>
      <c r="L39" s="43"/>
      <c r="M39" s="43"/>
    </row>
    <row r="40" spans="1:13" x14ac:dyDescent="0.3">
      <c r="A40" s="36"/>
      <c r="B40" s="11" t="s">
        <v>53</v>
      </c>
      <c r="C40" s="3">
        <v>1.5442593810353265</v>
      </c>
      <c r="D40" s="3">
        <v>1.9057462046563451</v>
      </c>
      <c r="E40" s="3">
        <v>1.1438068858123336</v>
      </c>
      <c r="F40" s="3">
        <v>1.3116699023158322</v>
      </c>
      <c r="G40" s="3">
        <v>2.9178969048935994</v>
      </c>
      <c r="H40" s="3">
        <v>8.8233792787134373</v>
      </c>
      <c r="I40" s="5">
        <v>8.5225906266879203E-3</v>
      </c>
      <c r="J40" s="5">
        <v>1.2104749985404491E-3</v>
      </c>
      <c r="K40" s="36"/>
      <c r="L40" s="43"/>
      <c r="M40" s="43"/>
    </row>
    <row r="41" spans="1:13" x14ac:dyDescent="0.3">
      <c r="A41" s="36"/>
      <c r="B41" s="11" t="s">
        <v>54</v>
      </c>
      <c r="C41" s="3">
        <v>2.5529695253129279</v>
      </c>
      <c r="D41" s="3">
        <v>2.6058707386931843</v>
      </c>
      <c r="E41" s="3">
        <v>1.6561835506531455</v>
      </c>
      <c r="F41" s="3">
        <v>1.9813327032388799</v>
      </c>
      <c r="G41" s="3">
        <v>5.8545935583097384</v>
      </c>
      <c r="H41" s="3">
        <v>14.650950076207877</v>
      </c>
      <c r="I41" s="5">
        <v>-8.4201297629245664E-2</v>
      </c>
      <c r="J41" s="5">
        <v>2.0099565270756286E-3</v>
      </c>
      <c r="K41" s="36"/>
      <c r="L41" s="43"/>
      <c r="M41" s="43"/>
    </row>
    <row r="42" spans="1:13" x14ac:dyDescent="0.3">
      <c r="A42" s="36"/>
      <c r="B42" s="10" t="s">
        <v>55</v>
      </c>
      <c r="C42" s="1">
        <v>2.0955926193982521</v>
      </c>
      <c r="D42" s="1">
        <v>2.4354097733772031</v>
      </c>
      <c r="E42" s="1">
        <v>2.4589133933224083</v>
      </c>
      <c r="F42" s="1">
        <v>1.666439545637515</v>
      </c>
      <c r="G42" s="1">
        <v>3.8450276444573253</v>
      </c>
      <c r="H42" s="1">
        <v>12.501382976192703</v>
      </c>
      <c r="I42" s="4">
        <v>3.027502097084156E-2</v>
      </c>
      <c r="J42" s="4">
        <v>1.7150584897067905E-3</v>
      </c>
      <c r="K42" s="36"/>
      <c r="L42" s="43"/>
      <c r="M42" s="43"/>
    </row>
    <row r="43" spans="1:13" x14ac:dyDescent="0.3">
      <c r="A43" s="36"/>
      <c r="B43" s="10" t="s">
        <v>56</v>
      </c>
      <c r="C43" s="1">
        <v>0.68959674219633738</v>
      </c>
      <c r="D43" s="1">
        <v>1.1068799551314397</v>
      </c>
      <c r="E43" s="1">
        <v>1.0858236382736204</v>
      </c>
      <c r="F43" s="1">
        <v>0.67165352824482938</v>
      </c>
      <c r="G43" s="1">
        <v>2.2138104546105839</v>
      </c>
      <c r="H43" s="1">
        <v>5.7677643184568108</v>
      </c>
      <c r="I43" s="4">
        <v>4.1171045477979007E-2</v>
      </c>
      <c r="J43" s="4">
        <v>7.9127670753191179E-4</v>
      </c>
      <c r="K43" s="36"/>
      <c r="L43" s="43"/>
      <c r="M43" s="43"/>
    </row>
    <row r="44" spans="1:13" x14ac:dyDescent="0.3">
      <c r="A44" s="36"/>
      <c r="B44" s="10" t="s">
        <v>57</v>
      </c>
      <c r="C44" s="1">
        <v>3.8598696327774329</v>
      </c>
      <c r="D44" s="1">
        <v>3.7621827959614147</v>
      </c>
      <c r="E44" s="1">
        <v>2.6832135895040645</v>
      </c>
      <c r="F44" s="1">
        <v>3.073075289367416</v>
      </c>
      <c r="G44" s="1">
        <v>5.5435015278353328</v>
      </c>
      <c r="H44" s="1">
        <v>18.921842835445659</v>
      </c>
      <c r="I44" s="4">
        <v>4.7576384230503921E-2</v>
      </c>
      <c r="J44" s="4">
        <v>2.5958781726493404E-3</v>
      </c>
      <c r="K44" s="36"/>
      <c r="L44" s="43"/>
      <c r="M44" s="43"/>
    </row>
    <row r="45" spans="1:13" x14ac:dyDescent="0.3">
      <c r="A45" s="36"/>
      <c r="B45" s="11" t="s">
        <v>58</v>
      </c>
      <c r="C45" s="3">
        <v>2.0678706225009473</v>
      </c>
      <c r="D45" s="3">
        <v>2.6140570872218021</v>
      </c>
      <c r="E45" s="3">
        <v>1.4975287503748931</v>
      </c>
      <c r="F45" s="3">
        <v>2.2798920931336299</v>
      </c>
      <c r="G45" s="3">
        <v>5.5162711003021165</v>
      </c>
      <c r="H45" s="3">
        <v>13.975619653533389</v>
      </c>
      <c r="I45" s="5">
        <v>-4.561402541083448E-2</v>
      </c>
      <c r="J45" s="5">
        <v>1.9173082835196268E-3</v>
      </c>
      <c r="K45" s="36"/>
      <c r="L45" s="43"/>
      <c r="M45" s="43"/>
    </row>
    <row r="46" spans="1:13" x14ac:dyDescent="0.3">
      <c r="A46" s="36"/>
      <c r="B46" s="11" t="s">
        <v>59</v>
      </c>
      <c r="C46" s="3">
        <v>1.7432105285761375</v>
      </c>
      <c r="D46" s="3">
        <v>1.6893530113406248</v>
      </c>
      <c r="E46" s="3">
        <v>1.3245136946710852</v>
      </c>
      <c r="F46" s="3">
        <v>1.4305558163721868</v>
      </c>
      <c r="G46" s="3">
        <v>3.3811206035983314</v>
      </c>
      <c r="H46" s="3">
        <v>9.568753654558364</v>
      </c>
      <c r="I46" s="5">
        <v>6.6728957230068886E-3</v>
      </c>
      <c r="J46" s="5">
        <v>1.3127325370653642E-3</v>
      </c>
      <c r="K46" s="36"/>
      <c r="L46" s="43"/>
      <c r="M46" s="43"/>
    </row>
    <row r="47" spans="1:13" x14ac:dyDescent="0.3">
      <c r="A47" s="36"/>
      <c r="B47" s="11" t="s">
        <v>60</v>
      </c>
      <c r="C47" s="3">
        <v>2.4623333895948223</v>
      </c>
      <c r="D47" s="3">
        <v>3.3278030552120437</v>
      </c>
      <c r="E47" s="3">
        <v>2.172046570803281</v>
      </c>
      <c r="F47" s="3">
        <v>2.1159843361166404</v>
      </c>
      <c r="G47" s="3">
        <v>5.1023380503097213</v>
      </c>
      <c r="H47" s="3">
        <v>15.180505402036509</v>
      </c>
      <c r="I47" s="5">
        <v>2.6943650530866226E-2</v>
      </c>
      <c r="J47" s="5">
        <v>2.0826059578675201E-3</v>
      </c>
      <c r="K47" s="36"/>
      <c r="L47" s="43"/>
      <c r="M47" s="43"/>
    </row>
    <row r="48" spans="1:13" x14ac:dyDescent="0.3">
      <c r="A48" s="36"/>
      <c r="B48" s="10" t="s">
        <v>61</v>
      </c>
      <c r="C48" s="1">
        <v>2.039531798406335</v>
      </c>
      <c r="D48" s="1">
        <v>3.0201415465059553</v>
      </c>
      <c r="E48" s="1">
        <v>1.279623548581323</v>
      </c>
      <c r="F48" s="1">
        <v>1.7454744447853818</v>
      </c>
      <c r="G48" s="1">
        <v>3.6876524036990861</v>
      </c>
      <c r="H48" s="1">
        <v>11.772423741978082</v>
      </c>
      <c r="I48" s="4">
        <v>-9.0108021344861289E-3</v>
      </c>
      <c r="J48" s="4">
        <v>1.6150529362675583E-3</v>
      </c>
      <c r="K48" s="36"/>
      <c r="L48" s="43"/>
      <c r="M48" s="43"/>
    </row>
    <row r="49" spans="1:13" x14ac:dyDescent="0.3">
      <c r="A49" s="36"/>
      <c r="B49" s="10" t="s">
        <v>62</v>
      </c>
      <c r="C49" s="1">
        <v>3.9081118766160174</v>
      </c>
      <c r="D49" s="1">
        <v>4.9928211866736874</v>
      </c>
      <c r="E49" s="1">
        <v>2.7053528124845951</v>
      </c>
      <c r="F49" s="1">
        <v>3.5410944243655824</v>
      </c>
      <c r="G49" s="1">
        <v>7.7474775176741044</v>
      </c>
      <c r="H49" s="1">
        <v>22.894857817813985</v>
      </c>
      <c r="I49" s="4">
        <v>-1.4516357074056185E-2</v>
      </c>
      <c r="J49" s="4">
        <v>3.1409341147174605E-3</v>
      </c>
      <c r="K49" s="36"/>
      <c r="L49" s="43"/>
      <c r="M49" s="43"/>
    </row>
    <row r="50" spans="1:13" x14ac:dyDescent="0.3">
      <c r="A50" s="36"/>
      <c r="B50" s="10" t="s">
        <v>63</v>
      </c>
      <c r="C50" s="1">
        <v>0.95328175197879284</v>
      </c>
      <c r="D50" s="1">
        <v>1.2759288785115495</v>
      </c>
      <c r="E50" s="1">
        <v>0.85076623241165172</v>
      </c>
      <c r="F50" s="1">
        <v>1.1001529596774398</v>
      </c>
      <c r="G50" s="1">
        <v>3.3165981917093137</v>
      </c>
      <c r="H50" s="1">
        <v>7.4967280142887471</v>
      </c>
      <c r="I50" s="4">
        <v>1.9751824115177508E-2</v>
      </c>
      <c r="J50" s="4">
        <v>1.0284723738496608E-3</v>
      </c>
      <c r="K50" s="36"/>
      <c r="L50" s="43"/>
      <c r="M50" s="43"/>
    </row>
    <row r="51" spans="1:13" x14ac:dyDescent="0.3">
      <c r="A51" s="36"/>
      <c r="B51" s="11" t="s">
        <v>64</v>
      </c>
      <c r="C51" s="3">
        <v>1.5383375822289667</v>
      </c>
      <c r="D51" s="3">
        <v>1.945223198307253</v>
      </c>
      <c r="E51" s="3">
        <v>1.1901050908111708</v>
      </c>
      <c r="F51" s="3">
        <v>1.3723204947052945</v>
      </c>
      <c r="G51" s="3">
        <v>3.0297032650092697</v>
      </c>
      <c r="H51" s="3">
        <v>9.0756896310619553</v>
      </c>
      <c r="I51" s="5">
        <v>9.1301501415494979E-3</v>
      </c>
      <c r="J51" s="5">
        <v>1.245089329823661E-3</v>
      </c>
      <c r="K51" s="36"/>
      <c r="L51" s="43"/>
      <c r="M51" s="43"/>
    </row>
    <row r="52" spans="1:13" x14ac:dyDescent="0.3">
      <c r="A52" s="36"/>
      <c r="B52" s="11" t="s">
        <v>65</v>
      </c>
      <c r="C52" s="3">
        <v>1.3882709486500209</v>
      </c>
      <c r="D52" s="3">
        <v>1.4863666881068534</v>
      </c>
      <c r="E52" s="3">
        <v>1.1224023257313469</v>
      </c>
      <c r="F52" s="3">
        <v>1.1352972810358588</v>
      </c>
      <c r="G52" s="3">
        <v>2.3319644228691896</v>
      </c>
      <c r="H52" s="3">
        <v>7.4643016663932693</v>
      </c>
      <c r="I52" s="5">
        <v>-2.3239300145030617E-2</v>
      </c>
      <c r="J52" s="5">
        <v>1.0240238193693898E-3</v>
      </c>
      <c r="K52" s="36"/>
      <c r="L52" s="43"/>
      <c r="M52" s="43"/>
    </row>
    <row r="53" spans="1:13" x14ac:dyDescent="0.3">
      <c r="A53" s="36"/>
      <c r="B53" s="11" t="s">
        <v>66</v>
      </c>
      <c r="C53" s="3">
        <v>5.0372395616768273</v>
      </c>
      <c r="D53" s="3">
        <v>5.5623305143238042</v>
      </c>
      <c r="E53" s="3">
        <v>5.0519393525780876</v>
      </c>
      <c r="F53" s="3">
        <v>9.7089687653781542</v>
      </c>
      <c r="G53" s="3">
        <v>7.7950358059220983</v>
      </c>
      <c r="H53" s="3">
        <v>33.15551399987897</v>
      </c>
      <c r="I53" s="5">
        <v>3.9120440479607499E-2</v>
      </c>
      <c r="J53" s="5">
        <v>4.5485884141278103E-3</v>
      </c>
      <c r="K53" s="36"/>
      <c r="L53" s="43"/>
      <c r="M53" s="43"/>
    </row>
    <row r="54" spans="1:13" x14ac:dyDescent="0.3">
      <c r="A54" s="36"/>
      <c r="B54" s="10" t="s">
        <v>67</v>
      </c>
      <c r="C54" s="1">
        <v>4.6672538535152643</v>
      </c>
      <c r="D54" s="1">
        <v>5.843467409901189</v>
      </c>
      <c r="E54" s="1">
        <v>3.7927135955742628</v>
      </c>
      <c r="F54" s="1">
        <v>3.7069178733066077</v>
      </c>
      <c r="G54" s="1">
        <v>8.0491777022721553</v>
      </c>
      <c r="H54" s="1">
        <v>26.059530434569481</v>
      </c>
      <c r="I54" s="4">
        <v>3.719082243314209E-2</v>
      </c>
      <c r="J54" s="4">
        <v>3.5750939711785648E-3</v>
      </c>
      <c r="K54" s="36"/>
      <c r="L54" s="43"/>
      <c r="M54" s="43"/>
    </row>
    <row r="55" spans="1:13" x14ac:dyDescent="0.3">
      <c r="A55" s="36"/>
      <c r="B55" s="10" t="s">
        <v>68</v>
      </c>
      <c r="C55" s="1">
        <v>6.543887227551993</v>
      </c>
      <c r="D55" s="1">
        <v>8.609551039146341</v>
      </c>
      <c r="E55" s="1">
        <v>6.7046148110872315</v>
      </c>
      <c r="F55" s="1">
        <v>5.2618465248590036</v>
      </c>
      <c r="G55" s="1">
        <v>13.946314170703518</v>
      </c>
      <c r="H55" s="1">
        <v>41.066213773348089</v>
      </c>
      <c r="I55" s="4">
        <v>-2.1140879408990787E-2</v>
      </c>
      <c r="J55" s="4">
        <v>5.6338533669611909E-3</v>
      </c>
      <c r="K55" s="36"/>
      <c r="L55" s="43"/>
      <c r="M55" s="43"/>
    </row>
    <row r="56" spans="1:13" x14ac:dyDescent="0.3">
      <c r="A56" s="36"/>
      <c r="B56" s="10" t="s">
        <v>69</v>
      </c>
      <c r="C56" s="1">
        <v>3.9233454328403932</v>
      </c>
      <c r="D56" s="1">
        <v>5.0528665194293447</v>
      </c>
      <c r="E56" s="1">
        <v>2.6911339044393907</v>
      </c>
      <c r="F56" s="1">
        <v>4.9026817396999878</v>
      </c>
      <c r="G56" s="1">
        <v>6.2127791309613434</v>
      </c>
      <c r="H56" s="1">
        <v>22.782806727370463</v>
      </c>
      <c r="I56" s="4">
        <v>0.14717170138392754</v>
      </c>
      <c r="J56" s="4">
        <v>3.1255618815563746E-3</v>
      </c>
      <c r="K56" s="36"/>
      <c r="L56" s="43"/>
      <c r="M56" s="43"/>
    </row>
    <row r="57" spans="1:13" x14ac:dyDescent="0.3">
      <c r="A57" s="36"/>
      <c r="B57" s="11" t="s">
        <v>70</v>
      </c>
      <c r="C57" s="3">
        <v>94.896605045625648</v>
      </c>
      <c r="D57" s="3">
        <v>115.77409233067901</v>
      </c>
      <c r="E57" s="3">
        <v>60.013918169791587</v>
      </c>
      <c r="F57" s="3">
        <v>77.325265516918307</v>
      </c>
      <c r="G57" s="3">
        <v>110.00236725214528</v>
      </c>
      <c r="H57" s="3">
        <v>458.01224831515981</v>
      </c>
      <c r="I57" s="5">
        <v>5.5525274862618268E-2</v>
      </c>
      <c r="J57" s="5">
        <v>6.2834471702733083E-2</v>
      </c>
      <c r="K57" s="36"/>
      <c r="L57" s="43"/>
      <c r="M57" s="43"/>
    </row>
    <row r="58" spans="1:13" x14ac:dyDescent="0.3">
      <c r="A58" s="36"/>
      <c r="B58" s="11" t="s">
        <v>71</v>
      </c>
      <c r="C58" s="3">
        <v>2.5303839794422469</v>
      </c>
      <c r="D58" s="3">
        <v>3.5928020046828379</v>
      </c>
      <c r="E58" s="3">
        <v>3.1359577699219825</v>
      </c>
      <c r="F58" s="3">
        <v>2.2536585496482098</v>
      </c>
      <c r="G58" s="3">
        <v>5.6259082910533795</v>
      </c>
      <c r="H58" s="3">
        <v>17.138710594748655</v>
      </c>
      <c r="I58" s="5">
        <v>4.5948807570674877E-2</v>
      </c>
      <c r="J58" s="5">
        <v>2.3512511507029527E-3</v>
      </c>
      <c r="K58" s="36"/>
      <c r="L58" s="43"/>
      <c r="M58" s="43"/>
    </row>
    <row r="59" spans="1:13" x14ac:dyDescent="0.3">
      <c r="A59" s="36"/>
      <c r="B59" s="11" t="s">
        <v>72</v>
      </c>
      <c r="C59" s="3">
        <v>0.78767900962218684</v>
      </c>
      <c r="D59" s="3">
        <v>0.94934555945868249</v>
      </c>
      <c r="E59" s="3">
        <v>0.90736875281208018</v>
      </c>
      <c r="F59" s="3">
        <v>0.7192422339951261</v>
      </c>
      <c r="G59" s="3">
        <v>1.5549598487295722</v>
      </c>
      <c r="H59" s="3">
        <v>4.9185954046176477</v>
      </c>
      <c r="I59" s="5">
        <v>-4.0800271010390188E-2</v>
      </c>
      <c r="J59" s="5">
        <v>6.7477964815468674E-4</v>
      </c>
      <c r="K59" s="36"/>
      <c r="L59" s="43"/>
      <c r="M59" s="43"/>
    </row>
    <row r="60" spans="1:13" x14ac:dyDescent="0.3">
      <c r="A60" s="36"/>
      <c r="B60" s="10" t="s">
        <v>73</v>
      </c>
      <c r="C60" s="1">
        <v>2.2379288092161849</v>
      </c>
      <c r="D60" s="1">
        <v>3.1202499781629824</v>
      </c>
      <c r="E60" s="1">
        <v>2.0455793664721145</v>
      </c>
      <c r="F60" s="1">
        <v>2.0109839395603273</v>
      </c>
      <c r="G60" s="1">
        <v>4.8226572414879625</v>
      </c>
      <c r="H60" s="1">
        <v>14.237399334899571</v>
      </c>
      <c r="I60" s="4">
        <v>-3.4547379139719059E-2</v>
      </c>
      <c r="J60" s="4">
        <v>1.9532217073236018E-3</v>
      </c>
      <c r="K60" s="36"/>
      <c r="L60" s="43"/>
      <c r="M60" s="43"/>
    </row>
    <row r="61" spans="1:13" x14ac:dyDescent="0.3">
      <c r="A61" s="36"/>
      <c r="B61" s="10" t="s">
        <v>74</v>
      </c>
      <c r="C61" s="1">
        <v>9.9733236023797591</v>
      </c>
      <c r="D61" s="1">
        <v>12.655815286289135</v>
      </c>
      <c r="E61" s="1">
        <v>7.2951554268059313</v>
      </c>
      <c r="F61" s="1">
        <v>8.4725264669052667</v>
      </c>
      <c r="G61" s="1">
        <v>15.117583918750677</v>
      </c>
      <c r="H61" s="1">
        <v>53.514404701130765</v>
      </c>
      <c r="I61" s="4">
        <v>1.6948634286970021E-2</v>
      </c>
      <c r="J61" s="4">
        <v>7.3416144661005347E-3</v>
      </c>
      <c r="K61" s="36"/>
      <c r="L61" s="43"/>
      <c r="M61" s="43"/>
    </row>
    <row r="62" spans="1:13" x14ac:dyDescent="0.3">
      <c r="A62" s="36"/>
      <c r="B62" s="10" t="s">
        <v>75</v>
      </c>
      <c r="C62" s="1">
        <v>87.786766316431965</v>
      </c>
      <c r="D62" s="1">
        <v>117.10078105327928</v>
      </c>
      <c r="E62" s="1">
        <v>81.628497936572401</v>
      </c>
      <c r="F62" s="1">
        <v>76.498079647929316</v>
      </c>
      <c r="G62" s="1">
        <v>118.77475321484604</v>
      </c>
      <c r="H62" s="1">
        <v>481.78887816905899</v>
      </c>
      <c r="I62" s="4">
        <v>5.4755716708152935E-2</v>
      </c>
      <c r="J62" s="4">
        <v>6.6096375682892949E-2</v>
      </c>
      <c r="K62" s="36"/>
      <c r="L62" s="43"/>
      <c r="M62" s="43"/>
    </row>
    <row r="63" spans="1:13" x14ac:dyDescent="0.3">
      <c r="A63" s="36"/>
      <c r="B63" s="11" t="s">
        <v>76</v>
      </c>
      <c r="C63" s="3">
        <v>2.3329946573715379</v>
      </c>
      <c r="D63" s="3">
        <v>2.0981723584957934</v>
      </c>
      <c r="E63" s="3">
        <v>1.3716395513888884</v>
      </c>
      <c r="F63" s="3">
        <v>1.6753431327187225</v>
      </c>
      <c r="G63" s="3">
        <v>3.8730028704746311</v>
      </c>
      <c r="H63" s="3">
        <v>11.351152570449573</v>
      </c>
      <c r="I63" s="5">
        <v>-3.0018080872676989E-2</v>
      </c>
      <c r="J63" s="5">
        <v>1.5572589545477268E-3</v>
      </c>
      <c r="K63" s="36"/>
      <c r="L63" s="43"/>
      <c r="M63" s="43"/>
    </row>
    <row r="64" spans="1:13" x14ac:dyDescent="0.3">
      <c r="A64" s="36"/>
      <c r="B64" s="11" t="s">
        <v>77</v>
      </c>
      <c r="C64" s="3">
        <v>1.5099336839994018</v>
      </c>
      <c r="D64" s="3">
        <v>1.5435894898779841</v>
      </c>
      <c r="E64" s="3">
        <v>0.85532581433456845</v>
      </c>
      <c r="F64" s="3">
        <v>1.4770193847798139</v>
      </c>
      <c r="G64" s="3">
        <v>2.8291935383523774</v>
      </c>
      <c r="H64" s="3">
        <v>8.2150619113441454</v>
      </c>
      <c r="I64" s="5">
        <v>1.1179039789387391E-2</v>
      </c>
      <c r="J64" s="5">
        <v>1.1270202425882781E-3</v>
      </c>
      <c r="K64" s="36"/>
      <c r="L64" s="43"/>
      <c r="M64" s="43"/>
    </row>
    <row r="65" spans="1:13" x14ac:dyDescent="0.3">
      <c r="A65" s="36"/>
      <c r="B65" s="11" t="s">
        <v>78</v>
      </c>
      <c r="C65" s="3">
        <v>4.7205736987243352</v>
      </c>
      <c r="D65" s="3">
        <v>4.0198178074112576</v>
      </c>
      <c r="E65" s="3">
        <v>10.85112601603435</v>
      </c>
      <c r="F65" s="3">
        <v>3.1026511547956148</v>
      </c>
      <c r="G65" s="3">
        <v>7.5790228533826038</v>
      </c>
      <c r="H65" s="3">
        <v>30.273191530348164</v>
      </c>
      <c r="I65" s="5">
        <v>5.9067310873866186E-2</v>
      </c>
      <c r="J65" s="5">
        <v>4.1531640334128584E-3</v>
      </c>
      <c r="K65" s="36"/>
      <c r="L65" s="43"/>
      <c r="M65" s="43"/>
    </row>
    <row r="66" spans="1:13" x14ac:dyDescent="0.3">
      <c r="A66" s="36"/>
      <c r="B66" s="10" t="s">
        <v>79</v>
      </c>
      <c r="C66" s="1">
        <v>2.1637148725110218</v>
      </c>
      <c r="D66" s="1">
        <v>2.9713886397778828</v>
      </c>
      <c r="E66" s="1">
        <v>2.0277780754016375</v>
      </c>
      <c r="F66" s="1">
        <v>1.8745445730556995</v>
      </c>
      <c r="G66" s="1">
        <v>4.3905698425590964</v>
      </c>
      <c r="H66" s="1">
        <v>13.427996003305338</v>
      </c>
      <c r="I66" s="4">
        <v>5.5468911374038976E-2</v>
      </c>
      <c r="J66" s="4">
        <v>1.8421800683232408E-3</v>
      </c>
      <c r="K66" s="36"/>
      <c r="L66" s="43"/>
      <c r="M66" s="43"/>
    </row>
    <row r="67" spans="1:13" x14ac:dyDescent="0.3">
      <c r="A67" s="36"/>
      <c r="B67" s="10" t="s">
        <v>80</v>
      </c>
      <c r="C67" s="1">
        <v>4.9798436638542016</v>
      </c>
      <c r="D67" s="1">
        <v>7.6148993083729826</v>
      </c>
      <c r="E67" s="1">
        <v>3.1997615735281983</v>
      </c>
      <c r="F67" s="1">
        <v>5.1632453954012147</v>
      </c>
      <c r="G67" s="1">
        <v>8.6259517113838822</v>
      </c>
      <c r="H67" s="1">
        <v>29.583701652540476</v>
      </c>
      <c r="I67" s="4">
        <v>1.9053654738854675E-2</v>
      </c>
      <c r="J67" s="4">
        <v>4.0585732612756532E-3</v>
      </c>
      <c r="K67" s="36"/>
      <c r="L67" s="43"/>
      <c r="M67" s="43"/>
    </row>
    <row r="68" spans="1:13" x14ac:dyDescent="0.3">
      <c r="A68" s="36"/>
      <c r="B68" s="10" t="s">
        <v>81</v>
      </c>
      <c r="C68" s="1">
        <v>9.2775350866723194</v>
      </c>
      <c r="D68" s="1">
        <v>12.627594027703331</v>
      </c>
      <c r="E68" s="1">
        <v>8.9108170359799352</v>
      </c>
      <c r="F68" s="1">
        <v>7.7511955791621885</v>
      </c>
      <c r="G68" s="1">
        <v>14.733587505907982</v>
      </c>
      <c r="H68" s="1">
        <v>53.300729235425756</v>
      </c>
      <c r="I68" s="4">
        <v>8.4097482623357145E-2</v>
      </c>
      <c r="J68" s="4">
        <v>7.3123004356290804E-3</v>
      </c>
      <c r="K68" s="36"/>
      <c r="L68" s="43"/>
      <c r="M68" s="43"/>
    </row>
    <row r="69" spans="1:13" x14ac:dyDescent="0.3">
      <c r="A69" s="36"/>
      <c r="B69" s="11" t="s">
        <v>82</v>
      </c>
      <c r="C69" s="3">
        <v>11.611794352931966</v>
      </c>
      <c r="D69" s="3">
        <v>14.052010878541402</v>
      </c>
      <c r="E69" s="3">
        <v>9.517330750495578</v>
      </c>
      <c r="F69" s="3">
        <v>9.1336574646247719</v>
      </c>
      <c r="G69" s="3">
        <v>16.738532483268784</v>
      </c>
      <c r="H69" s="3">
        <v>61.05332592986251</v>
      </c>
      <c r="I69" s="5">
        <v>7.3411655631561601E-2</v>
      </c>
      <c r="J69" s="5">
        <v>8.3758753059764175E-3</v>
      </c>
      <c r="K69" s="36"/>
      <c r="L69" s="43"/>
      <c r="M69" s="43"/>
    </row>
    <row r="70" spans="1:13" x14ac:dyDescent="0.3">
      <c r="A70" s="36"/>
      <c r="B70" s="11" t="s">
        <v>83</v>
      </c>
      <c r="C70" s="3">
        <v>0.83397698877805349</v>
      </c>
      <c r="D70" s="3">
        <v>1.6882926038750643</v>
      </c>
      <c r="E70" s="3">
        <v>0.83612978469519306</v>
      </c>
      <c r="F70" s="3">
        <v>0.88582476869642757</v>
      </c>
      <c r="G70" s="3">
        <v>2.0763602966470303</v>
      </c>
      <c r="H70" s="3">
        <v>6.3205844426917679</v>
      </c>
      <c r="I70" s="5">
        <v>3.8153600851056346E-3</v>
      </c>
      <c r="J70" s="5">
        <v>8.6711782440318096E-4</v>
      </c>
      <c r="K70" s="36"/>
      <c r="L70" s="43"/>
      <c r="M70" s="43"/>
    </row>
    <row r="71" spans="1:13" x14ac:dyDescent="0.3">
      <c r="A71" s="36"/>
      <c r="B71" s="11" t="s">
        <v>84</v>
      </c>
      <c r="C71" s="3">
        <v>2.0261515101910557</v>
      </c>
      <c r="D71" s="3">
        <v>2.2047021278579195</v>
      </c>
      <c r="E71" s="3">
        <v>1.4738110062716552</v>
      </c>
      <c r="F71" s="3">
        <v>1.566577449225143</v>
      </c>
      <c r="G71" s="3">
        <v>3.6690007745533655</v>
      </c>
      <c r="H71" s="3">
        <v>10.940242868099139</v>
      </c>
      <c r="I71" s="5">
        <v>2.5939995590962717E-2</v>
      </c>
      <c r="J71" s="5">
        <v>1.5008864576119014E-3</v>
      </c>
      <c r="K71" s="36"/>
      <c r="L71" s="43"/>
      <c r="M71" s="43"/>
    </row>
    <row r="72" spans="1:13" x14ac:dyDescent="0.3">
      <c r="A72" s="36"/>
      <c r="B72" s="10" t="s">
        <v>85</v>
      </c>
      <c r="C72" s="1">
        <v>1.854573009216292</v>
      </c>
      <c r="D72" s="1">
        <v>2.2217045147712926</v>
      </c>
      <c r="E72" s="1">
        <v>1.9393708384929365</v>
      </c>
      <c r="F72" s="1">
        <v>1.760656430982686</v>
      </c>
      <c r="G72" s="1">
        <v>3.4004912844520834</v>
      </c>
      <c r="H72" s="1">
        <v>11.176796077915292</v>
      </c>
      <c r="I72" s="4">
        <v>-2.180378438968722E-2</v>
      </c>
      <c r="J72" s="4">
        <v>1.5333390743771981E-3</v>
      </c>
      <c r="K72" s="36"/>
      <c r="L72" s="43"/>
      <c r="M72" s="43"/>
    </row>
    <row r="73" spans="1:13" x14ac:dyDescent="0.3">
      <c r="A73" s="36"/>
      <c r="B73" s="10" t="s">
        <v>86</v>
      </c>
      <c r="C73" s="1">
        <v>1.874984554415974</v>
      </c>
      <c r="D73" s="1">
        <v>2.0949907759230095</v>
      </c>
      <c r="E73" s="1">
        <v>1.6023181790048489</v>
      </c>
      <c r="F73" s="1">
        <v>1.4134780263106079</v>
      </c>
      <c r="G73" s="1">
        <v>2.9493024049259531</v>
      </c>
      <c r="H73" s="1">
        <v>9.9350739405803932</v>
      </c>
      <c r="I73" s="4">
        <v>1.0235251479177032E-2</v>
      </c>
      <c r="J73" s="4">
        <v>1.3629878342345128E-3</v>
      </c>
      <c r="K73" s="36"/>
      <c r="L73" s="43"/>
      <c r="M73" s="43"/>
    </row>
    <row r="74" spans="1:13" x14ac:dyDescent="0.3">
      <c r="A74" s="36"/>
      <c r="B74" s="10" t="s">
        <v>87</v>
      </c>
      <c r="C74" s="1">
        <v>1.9854749791733464</v>
      </c>
      <c r="D74" s="1">
        <v>2.4254229101024505</v>
      </c>
      <c r="E74" s="1">
        <v>1.8932545475510227</v>
      </c>
      <c r="F74" s="1">
        <v>1.8126856158507803</v>
      </c>
      <c r="G74" s="1">
        <v>3.5590320179252593</v>
      </c>
      <c r="H74" s="1">
        <v>11.67587007060286</v>
      </c>
      <c r="I74" s="4">
        <v>1.1093137391422259E-2</v>
      </c>
      <c r="J74" s="4">
        <v>1.6018067862920086E-3</v>
      </c>
      <c r="K74" s="36"/>
      <c r="L74" s="43"/>
      <c r="M74" s="43"/>
    </row>
    <row r="75" spans="1:13" x14ac:dyDescent="0.3">
      <c r="A75" s="36"/>
      <c r="B75" s="11" t="s">
        <v>88</v>
      </c>
      <c r="C75" s="3">
        <v>9.6174904931269474</v>
      </c>
      <c r="D75" s="3">
        <v>13.663181930309747</v>
      </c>
      <c r="E75" s="3">
        <v>9.8527435576729641</v>
      </c>
      <c r="F75" s="3">
        <v>7.9214396592915035</v>
      </c>
      <c r="G75" s="3">
        <v>16.318540998146883</v>
      </c>
      <c r="H75" s="3">
        <v>57.373396638548044</v>
      </c>
      <c r="I75" s="5">
        <v>3.6177843320058356E-2</v>
      </c>
      <c r="J75" s="5">
        <v>7.8710276435530972E-3</v>
      </c>
      <c r="K75" s="36"/>
      <c r="L75" s="43"/>
      <c r="M75" s="43"/>
    </row>
    <row r="76" spans="1:13" x14ac:dyDescent="0.3">
      <c r="A76" s="36"/>
      <c r="B76" s="11" t="s">
        <v>89</v>
      </c>
      <c r="C76" s="3">
        <v>3.5642673729680432</v>
      </c>
      <c r="D76" s="3">
        <v>4.3364939749713489</v>
      </c>
      <c r="E76" s="3">
        <v>2.2226560688150583</v>
      </c>
      <c r="F76" s="3">
        <v>2.8885628571031532</v>
      </c>
      <c r="G76" s="3">
        <v>5.9844959780039035</v>
      </c>
      <c r="H76" s="3">
        <v>18.996476251861505</v>
      </c>
      <c r="I76" s="5">
        <v>0.18674370145362396</v>
      </c>
      <c r="J76" s="5">
        <v>2.6061170937897917E-3</v>
      </c>
      <c r="K76" s="36"/>
      <c r="L76" s="43"/>
      <c r="M76" s="43"/>
    </row>
    <row r="77" spans="1:13" x14ac:dyDescent="0.3">
      <c r="A77" s="36"/>
      <c r="B77" s="11" t="s">
        <v>90</v>
      </c>
      <c r="C77" s="3">
        <v>0.69660770729688304</v>
      </c>
      <c r="D77" s="3">
        <v>0.94005740666553528</v>
      </c>
      <c r="E77" s="3">
        <v>0.63814462853033305</v>
      </c>
      <c r="F77" s="3">
        <v>0.68079646711761621</v>
      </c>
      <c r="G77" s="3">
        <v>2.3410030018817451</v>
      </c>
      <c r="H77" s="3">
        <v>5.2966092114921128</v>
      </c>
      <c r="I77" s="5">
        <v>-1.6118326328524391E-2</v>
      </c>
      <c r="J77" s="5">
        <v>7.2663917361207573E-4</v>
      </c>
      <c r="K77" s="36"/>
      <c r="L77" s="43"/>
      <c r="M77" s="43"/>
    </row>
    <row r="78" spans="1:13" x14ac:dyDescent="0.3">
      <c r="A78" s="36"/>
      <c r="B78" s="10" t="s">
        <v>91</v>
      </c>
      <c r="C78" s="1">
        <v>2.235814203805305</v>
      </c>
      <c r="D78" s="1">
        <v>3.1811067883241408</v>
      </c>
      <c r="E78" s="1">
        <v>1.4955587384175644</v>
      </c>
      <c r="F78" s="1">
        <v>2.0122715398519584</v>
      </c>
      <c r="G78" s="1">
        <v>3.8390108519133403</v>
      </c>
      <c r="H78" s="1">
        <v>12.763762122312309</v>
      </c>
      <c r="I78" s="4">
        <v>1.5661492976731806E-2</v>
      </c>
      <c r="J78" s="4">
        <v>1.7510541537810302E-3</v>
      </c>
      <c r="K78" s="36"/>
      <c r="L78" s="43"/>
      <c r="M78" s="43"/>
    </row>
    <row r="79" spans="1:13" x14ac:dyDescent="0.3">
      <c r="A79" s="36"/>
      <c r="B79" s="10" t="s">
        <v>92</v>
      </c>
      <c r="C79" s="1">
        <v>3.528671411122009</v>
      </c>
      <c r="D79" s="1">
        <v>3.9985916676906323</v>
      </c>
      <c r="E79" s="1">
        <v>2.9552548995770223</v>
      </c>
      <c r="F79" s="1">
        <v>3.0017454802497472</v>
      </c>
      <c r="G79" s="1">
        <v>6.2528332401792479</v>
      </c>
      <c r="H79" s="1">
        <v>19.737096698818661</v>
      </c>
      <c r="I79" s="4">
        <v>4.9021377128313448E-2</v>
      </c>
      <c r="J79" s="4">
        <v>2.7077224431837953E-3</v>
      </c>
      <c r="K79" s="36"/>
      <c r="L79" s="43"/>
      <c r="M79" s="43"/>
    </row>
    <row r="80" spans="1:13" x14ac:dyDescent="0.3">
      <c r="A80" s="36"/>
      <c r="B80" s="10" t="s">
        <v>93</v>
      </c>
      <c r="C80" s="1">
        <v>4.5906370277540614</v>
      </c>
      <c r="D80" s="1">
        <v>6.9099659775971611</v>
      </c>
      <c r="E80" s="1">
        <v>4.1365201147860251</v>
      </c>
      <c r="F80" s="1">
        <v>4.347601396126322</v>
      </c>
      <c r="G80" s="1">
        <v>7.956695878190982</v>
      </c>
      <c r="H80" s="1">
        <v>27.94142039445455</v>
      </c>
      <c r="I80" s="4">
        <v>3.4827181247107486E-2</v>
      </c>
      <c r="J80" s="4">
        <v>3.833269515319667E-3</v>
      </c>
      <c r="K80" s="36"/>
      <c r="L80" s="43"/>
      <c r="M80" s="43"/>
    </row>
    <row r="81" spans="1:13" x14ac:dyDescent="0.3">
      <c r="A81" s="36"/>
      <c r="B81" s="11" t="s">
        <v>94</v>
      </c>
      <c r="C81" s="3">
        <v>0.52737218074632952</v>
      </c>
      <c r="D81" s="3">
        <v>0.65006795475380841</v>
      </c>
      <c r="E81" s="3">
        <v>0.55234653897331365</v>
      </c>
      <c r="F81" s="3">
        <v>0.55598349146252146</v>
      </c>
      <c r="G81" s="3">
        <v>1.7626687611789997</v>
      </c>
      <c r="H81" s="3">
        <v>4.0484389271149723</v>
      </c>
      <c r="I81" s="5">
        <v>6.7899071091686025E-3</v>
      </c>
      <c r="J81" s="5">
        <v>5.5540331539563549E-4</v>
      </c>
      <c r="K81" s="36"/>
      <c r="L81" s="43"/>
      <c r="M81" s="43"/>
    </row>
    <row r="82" spans="1:13" x14ac:dyDescent="0.3">
      <c r="A82" s="36"/>
      <c r="B82" s="11" t="s">
        <v>95</v>
      </c>
      <c r="C82" s="3">
        <v>333.81221273443492</v>
      </c>
      <c r="D82" s="3">
        <v>400.80665843717691</v>
      </c>
      <c r="E82" s="3">
        <v>305.54587117630041</v>
      </c>
      <c r="F82" s="3">
        <v>257.25449307147545</v>
      </c>
      <c r="G82" s="3">
        <v>394.08644512187124</v>
      </c>
      <c r="H82" s="3">
        <v>1691.5056805412589</v>
      </c>
      <c r="I82" s="5">
        <v>8.2408967515009701E-2</v>
      </c>
      <c r="J82" s="5">
        <v>0.23205681989938187</v>
      </c>
      <c r="K82" s="36"/>
      <c r="L82" s="43"/>
      <c r="M82" s="43"/>
    </row>
    <row r="83" spans="1:13" x14ac:dyDescent="0.3">
      <c r="A83" s="36"/>
      <c r="B83" s="11" t="s">
        <v>96</v>
      </c>
      <c r="C83" s="3">
        <v>70.234770455918664</v>
      </c>
      <c r="D83" s="3">
        <v>76.061700606494639</v>
      </c>
      <c r="E83" s="3">
        <v>47.449168141527181</v>
      </c>
      <c r="F83" s="3">
        <v>49.899288648699304</v>
      </c>
      <c r="G83" s="3">
        <v>92.593289268344577</v>
      </c>
      <c r="H83" s="3">
        <v>336.23821712098436</v>
      </c>
      <c r="I83" s="5">
        <v>2.0063257623183617E-2</v>
      </c>
      <c r="J83" s="5">
        <v>4.6128353153839917E-2</v>
      </c>
      <c r="K83" s="36"/>
      <c r="L83" s="43"/>
      <c r="M83" s="43"/>
    </row>
    <row r="84" spans="1:13" x14ac:dyDescent="0.3">
      <c r="A84" s="36"/>
      <c r="B84" s="10" t="s">
        <v>97</v>
      </c>
      <c r="C84" s="1">
        <v>8.3321553761415927</v>
      </c>
      <c r="D84" s="1">
        <v>8.1376688272971585</v>
      </c>
      <c r="E84" s="1">
        <v>4.9326822128947549</v>
      </c>
      <c r="F84" s="1">
        <v>6.4104301005011983</v>
      </c>
      <c r="G84" s="1">
        <v>15.493186107380795</v>
      </c>
      <c r="H84" s="1">
        <v>43.306122624215497</v>
      </c>
      <c r="I84" s="4">
        <v>1.7761226318379508E-2</v>
      </c>
      <c r="J84" s="4">
        <v>5.9411453440300736E-3</v>
      </c>
      <c r="K84" s="36"/>
      <c r="L84" s="43"/>
      <c r="M84" s="43"/>
    </row>
    <row r="85" spans="1:13" x14ac:dyDescent="0.3">
      <c r="A85" s="36"/>
      <c r="B85" s="10" t="s">
        <v>98</v>
      </c>
      <c r="C85" s="1">
        <v>1.4104980139139471</v>
      </c>
      <c r="D85" s="1">
        <v>1.1326083196886445</v>
      </c>
      <c r="E85" s="1">
        <v>0.78774292795751277</v>
      </c>
      <c r="F85" s="1">
        <v>1.0146765946230625</v>
      </c>
      <c r="G85" s="1">
        <v>4.5743135679002309</v>
      </c>
      <c r="H85" s="1">
        <v>8.9198394240833991</v>
      </c>
      <c r="I85" s="4">
        <v>4.6421916136072383E-3</v>
      </c>
      <c r="J85" s="4">
        <v>1.2237083177300263E-3</v>
      </c>
      <c r="K85" s="36"/>
      <c r="L85" s="43"/>
      <c r="M85" s="43"/>
    </row>
    <row r="86" spans="1:13" x14ac:dyDescent="0.3">
      <c r="A86" s="36"/>
      <c r="B86" s="10" t="s">
        <v>99</v>
      </c>
      <c r="C86" s="1">
        <v>2.2738600918772338</v>
      </c>
      <c r="D86" s="1">
        <v>2.1952345239209912</v>
      </c>
      <c r="E86" s="1">
        <v>1.6219875139102899</v>
      </c>
      <c r="F86" s="1">
        <v>1.8316372466352824</v>
      </c>
      <c r="G86" s="1">
        <v>3.9355040951082714</v>
      </c>
      <c r="H86" s="1">
        <v>11.858223471452069</v>
      </c>
      <c r="I86" s="4">
        <v>5.9792442612535801E-2</v>
      </c>
      <c r="J86" s="4">
        <v>1.6268237583221374E-3</v>
      </c>
      <c r="K86" s="36"/>
      <c r="L86" s="43"/>
      <c r="M86" s="43"/>
    </row>
    <row r="87" spans="1:13" x14ac:dyDescent="0.3">
      <c r="A87" s="36"/>
      <c r="B87" s="11" t="s">
        <v>100</v>
      </c>
      <c r="C87" s="3">
        <v>104.24514129599201</v>
      </c>
      <c r="D87" s="3">
        <v>127.50184459159895</v>
      </c>
      <c r="E87" s="3">
        <v>92.126162155860584</v>
      </c>
      <c r="F87" s="3">
        <v>84.71669611004593</v>
      </c>
      <c r="G87" s="3">
        <v>136.67045362979798</v>
      </c>
      <c r="H87" s="3">
        <v>545.26029778329553</v>
      </c>
      <c r="I87" s="5">
        <v>6.2230892495585888E-2</v>
      </c>
      <c r="J87" s="5">
        <v>7.4803988054295625E-2</v>
      </c>
      <c r="K87" s="36"/>
      <c r="L87" s="43"/>
      <c r="M87" s="43"/>
    </row>
    <row r="88" spans="1:13" x14ac:dyDescent="0.3">
      <c r="A88" s="36"/>
      <c r="B88" s="11" t="s">
        <v>101</v>
      </c>
      <c r="C88" s="3">
        <v>1.5750337239519645</v>
      </c>
      <c r="D88" s="3">
        <v>2.385766146708395</v>
      </c>
      <c r="E88" s="3">
        <v>1.7486455537544903</v>
      </c>
      <c r="F88" s="3">
        <v>1.34172381430203</v>
      </c>
      <c r="G88" s="3">
        <v>2.7611660363842931</v>
      </c>
      <c r="H88" s="3">
        <v>9.812335275101173</v>
      </c>
      <c r="I88" s="5">
        <v>5.4202934975955186E-2</v>
      </c>
      <c r="J88" s="5">
        <v>1.3461493779896082E-3</v>
      </c>
      <c r="K88" s="36"/>
      <c r="L88" s="43"/>
      <c r="M88" s="43"/>
    </row>
    <row r="89" spans="1:13" x14ac:dyDescent="0.3">
      <c r="A89" s="36"/>
      <c r="B89" s="11" t="s">
        <v>102</v>
      </c>
      <c r="C89" s="3">
        <v>9.3189937786199692</v>
      </c>
      <c r="D89" s="3">
        <v>12.804144298549435</v>
      </c>
      <c r="E89" s="3">
        <v>7.7525103506034414</v>
      </c>
      <c r="F89" s="3">
        <v>7.2754477630317869</v>
      </c>
      <c r="G89" s="3">
        <v>13.3475027589911</v>
      </c>
      <c r="H89" s="3">
        <v>50.498598949795728</v>
      </c>
      <c r="I89" s="5">
        <v>7.4825868676429819E-2</v>
      </c>
      <c r="J89" s="5">
        <v>6.927877580590853E-3</v>
      </c>
      <c r="K89" s="36"/>
      <c r="L89" s="43"/>
      <c r="M89" s="43"/>
    </row>
    <row r="90" spans="1:13" x14ac:dyDescent="0.3">
      <c r="A90" s="36"/>
      <c r="B90" s="10" t="s">
        <v>103</v>
      </c>
      <c r="C90" s="1">
        <v>43.190579035454881</v>
      </c>
      <c r="D90" s="1">
        <v>58.287322948127603</v>
      </c>
      <c r="E90" s="1">
        <v>32.462339604861661</v>
      </c>
      <c r="F90" s="1">
        <v>36.379311475963576</v>
      </c>
      <c r="G90" s="1">
        <v>57.974518787462337</v>
      </c>
      <c r="H90" s="1">
        <v>228.29407185187006</v>
      </c>
      <c r="I90" s="4">
        <v>3.4575918086473756E-2</v>
      </c>
      <c r="J90" s="4">
        <v>3.1319549751008799E-2</v>
      </c>
      <c r="K90" s="36"/>
      <c r="L90" s="43"/>
      <c r="M90" s="43"/>
    </row>
    <row r="91" spans="1:13" x14ac:dyDescent="0.3">
      <c r="A91" s="36"/>
      <c r="B91" s="10" t="s">
        <v>104</v>
      </c>
      <c r="C91" s="1">
        <v>3.9235365566564915</v>
      </c>
      <c r="D91" s="1">
        <v>3.6116539385370894</v>
      </c>
      <c r="E91" s="1">
        <v>2.2225619311291607</v>
      </c>
      <c r="F91" s="1">
        <v>3.1153100938732421</v>
      </c>
      <c r="G91" s="1">
        <v>6.7078124066305573</v>
      </c>
      <c r="H91" s="1">
        <v>19.580874926826539</v>
      </c>
      <c r="I91" s="4">
        <v>-7.206476306391929E-3</v>
      </c>
      <c r="J91" s="4">
        <v>2.6862904562714382E-3</v>
      </c>
      <c r="K91" s="36"/>
      <c r="L91" s="43"/>
      <c r="M91" s="43"/>
    </row>
    <row r="92" spans="1:13" x14ac:dyDescent="0.3">
      <c r="A92" s="36"/>
      <c r="B92" s="10" t="s">
        <v>105</v>
      </c>
      <c r="C92" s="1">
        <v>0.52151766424396628</v>
      </c>
      <c r="D92" s="1">
        <v>0.56419717591931751</v>
      </c>
      <c r="E92" s="1">
        <v>0.50026431750264311</v>
      </c>
      <c r="F92" s="1">
        <v>0.41627906678133991</v>
      </c>
      <c r="G92" s="1">
        <v>1.1095387977642854</v>
      </c>
      <c r="H92" s="1">
        <v>3.1117970222115523</v>
      </c>
      <c r="I92" s="4">
        <v>7.5253033491273769E-4</v>
      </c>
      <c r="J92" s="4">
        <v>4.2690588004156885E-4</v>
      </c>
      <c r="K92" s="36"/>
      <c r="L92" s="43"/>
      <c r="M92" s="43"/>
    </row>
    <row r="93" spans="1:13" x14ac:dyDescent="0.3">
      <c r="A93" s="36"/>
      <c r="B93" s="11" t="s">
        <v>106</v>
      </c>
      <c r="C93" s="3">
        <v>3.2611782644541116</v>
      </c>
      <c r="D93" s="3">
        <v>4.3584807907760457</v>
      </c>
      <c r="E93" s="3">
        <v>2.2840586290559686</v>
      </c>
      <c r="F93" s="3">
        <v>2.8549613473577966</v>
      </c>
      <c r="G93" s="3">
        <v>5.3079918447237526</v>
      </c>
      <c r="H93" s="3">
        <v>18.066670876367674</v>
      </c>
      <c r="I93" s="5">
        <v>5.8063274781364527E-2</v>
      </c>
      <c r="J93" s="5">
        <v>2.4785575584925731E-3</v>
      </c>
      <c r="K93" s="36"/>
      <c r="L93" s="43"/>
      <c r="M93" s="43"/>
    </row>
    <row r="94" spans="1:13" x14ac:dyDescent="0.3">
      <c r="A94" s="36"/>
      <c r="B94" s="11" t="s">
        <v>107</v>
      </c>
      <c r="C94" s="3">
        <v>1.4751275143154423</v>
      </c>
      <c r="D94" s="3">
        <v>1.3176900607947788</v>
      </c>
      <c r="E94" s="3">
        <v>1.2576461386865705</v>
      </c>
      <c r="F94" s="3">
        <v>1.0576517895113502</v>
      </c>
      <c r="G94" s="3">
        <v>2.2879626536548598</v>
      </c>
      <c r="H94" s="3">
        <v>7.3960781569630019</v>
      </c>
      <c r="I94" s="5">
        <v>-2.491336184286419E-2</v>
      </c>
      <c r="J94" s="5">
        <v>1.0146642701684095E-3</v>
      </c>
      <c r="K94" s="36"/>
      <c r="L94" s="43"/>
      <c r="M94" s="43"/>
    </row>
    <row r="95" spans="1:13" x14ac:dyDescent="0.3">
      <c r="A95" s="36"/>
      <c r="B95" s="11" t="s">
        <v>108</v>
      </c>
      <c r="C95" s="3">
        <v>12.028318826532798</v>
      </c>
      <c r="D95" s="3">
        <v>15.325104715366066</v>
      </c>
      <c r="E95" s="3">
        <v>7.7998898309367419</v>
      </c>
      <c r="F95" s="3">
        <v>10.04106967960576</v>
      </c>
      <c r="G95" s="3">
        <v>15.911206023867884</v>
      </c>
      <c r="H95" s="3">
        <v>61.105589076309251</v>
      </c>
      <c r="I95" s="5">
        <v>9.6274327477882338E-2</v>
      </c>
      <c r="J95" s="5">
        <v>8.3830452609472365E-3</v>
      </c>
      <c r="K95" s="36"/>
      <c r="L95" s="43"/>
      <c r="M95" s="43"/>
    </row>
    <row r="96" spans="1:13" x14ac:dyDescent="0.3">
      <c r="A96" s="36"/>
      <c r="B96" s="10" t="s">
        <v>109</v>
      </c>
      <c r="C96" s="1">
        <v>5.0616980094425941</v>
      </c>
      <c r="D96" s="1">
        <v>10.491830301594575</v>
      </c>
      <c r="E96" s="1">
        <v>11.463567848344811</v>
      </c>
      <c r="F96" s="1">
        <v>5.5627705845542916</v>
      </c>
      <c r="G96" s="1">
        <v>13.930886604184337</v>
      </c>
      <c r="H96" s="1">
        <v>46.510753348120609</v>
      </c>
      <c r="I96" s="4">
        <v>2.6042404545564057E-2</v>
      </c>
      <c r="J96" s="4">
        <v>6.380787033263606E-3</v>
      </c>
      <c r="K96" s="36"/>
      <c r="L96" s="43"/>
      <c r="M96" s="43"/>
    </row>
    <row r="97" spans="1:13" x14ac:dyDescent="0.3">
      <c r="A97" s="36"/>
      <c r="B97" s="10" t="s">
        <v>110</v>
      </c>
      <c r="C97" s="1">
        <v>4.9279346037521474</v>
      </c>
      <c r="D97" s="1">
        <v>6.0623605074616469</v>
      </c>
      <c r="E97" s="1">
        <v>9.6739555494024749</v>
      </c>
      <c r="F97" s="1">
        <v>4.5639419806517472</v>
      </c>
      <c r="G97" s="1">
        <v>9.6729034973989609</v>
      </c>
      <c r="H97" s="1">
        <v>34.901096138666979</v>
      </c>
      <c r="I97" s="4">
        <v>6.3360461715968652E-2</v>
      </c>
      <c r="J97" s="4">
        <v>4.7880639563386345E-3</v>
      </c>
      <c r="K97" s="36"/>
      <c r="L97" s="43"/>
      <c r="M97" s="43"/>
    </row>
    <row r="98" spans="1:13" x14ac:dyDescent="0.3">
      <c r="A98" s="36"/>
      <c r="B98" s="10" t="s">
        <v>111</v>
      </c>
      <c r="C98" s="1">
        <v>1.093031240105224</v>
      </c>
      <c r="D98" s="1">
        <v>0.95767407968902174</v>
      </c>
      <c r="E98" s="1">
        <v>0.67930032068964197</v>
      </c>
      <c r="F98" s="1">
        <v>0.87887501185057348</v>
      </c>
      <c r="G98" s="1">
        <v>1.9346134719314885</v>
      </c>
      <c r="H98" s="1">
        <v>5.5434941242659495</v>
      </c>
      <c r="I98" s="4">
        <v>-1.4774930969437272E-2</v>
      </c>
      <c r="J98" s="4">
        <v>7.6050919154846267E-4</v>
      </c>
      <c r="K98" s="36"/>
      <c r="L98" s="43"/>
      <c r="M98" s="43"/>
    </row>
    <row r="99" spans="1:13" x14ac:dyDescent="0.3">
      <c r="A99" s="36"/>
      <c r="B99" s="11" t="s">
        <v>112</v>
      </c>
      <c r="C99" s="3">
        <v>11.55086642301757</v>
      </c>
      <c r="D99" s="3">
        <v>15.703379362189972</v>
      </c>
      <c r="E99" s="3">
        <v>8.6091254933065482</v>
      </c>
      <c r="F99" s="3">
        <v>10.990311564838843</v>
      </c>
      <c r="G99" s="3">
        <v>17.772428293615082</v>
      </c>
      <c r="H99" s="3">
        <v>64.626111136968021</v>
      </c>
      <c r="I99" s="5">
        <v>-3.297514977960847E-2</v>
      </c>
      <c r="J99" s="5">
        <v>8.8660239249743512E-3</v>
      </c>
      <c r="K99" s="36"/>
      <c r="L99" s="43"/>
      <c r="M99" s="43"/>
    </row>
    <row r="100" spans="1:13" x14ac:dyDescent="0.3">
      <c r="A100" s="36"/>
      <c r="B100" s="11" t="s">
        <v>113</v>
      </c>
      <c r="C100" s="3">
        <v>1.1739475965804878</v>
      </c>
      <c r="D100" s="3">
        <v>1.787809014613962</v>
      </c>
      <c r="E100" s="3">
        <v>2.1493173185845307</v>
      </c>
      <c r="F100" s="3">
        <v>1.274464779533317</v>
      </c>
      <c r="G100" s="3">
        <v>3.3314687162009333</v>
      </c>
      <c r="H100" s="3">
        <v>9.7170074255132306</v>
      </c>
      <c r="I100" s="5">
        <v>4.286164178232732E-2</v>
      </c>
      <c r="J100" s="5">
        <v>1.3330713978931144E-3</v>
      </c>
      <c r="K100" s="36"/>
      <c r="L100" s="43"/>
      <c r="M100" s="43"/>
    </row>
    <row r="101" spans="1:13" x14ac:dyDescent="0.3">
      <c r="A101" s="36"/>
      <c r="B101" s="11" t="s">
        <v>114</v>
      </c>
      <c r="C101" s="3">
        <v>9.3663219206478789</v>
      </c>
      <c r="D101" s="3">
        <v>10.25315145363089</v>
      </c>
      <c r="E101" s="3">
        <v>6.8048209648426035</v>
      </c>
      <c r="F101" s="3">
        <v>6.9671139697706694</v>
      </c>
      <c r="G101" s="3">
        <v>12.470954244462433</v>
      </c>
      <c r="H101" s="3">
        <v>45.86236255335448</v>
      </c>
      <c r="I101" s="5">
        <v>7.232489625724603E-2</v>
      </c>
      <c r="J101" s="5">
        <v>6.2918346238118594E-3</v>
      </c>
      <c r="K101" s="36"/>
      <c r="L101" s="43"/>
      <c r="M101" s="43"/>
    </row>
    <row r="102" spans="1:13" x14ac:dyDescent="0.3">
      <c r="A102" s="36"/>
      <c r="B102" s="10" t="s">
        <v>115</v>
      </c>
      <c r="C102" s="1">
        <v>49.000998082887328</v>
      </c>
      <c r="D102" s="1">
        <v>63.892703275939553</v>
      </c>
      <c r="E102" s="1">
        <v>37.469958205619569</v>
      </c>
      <c r="F102" s="1">
        <v>45.811329437585343</v>
      </c>
      <c r="G102" s="1">
        <v>60.775399439870704</v>
      </c>
      <c r="H102" s="1">
        <v>256.95038844190248</v>
      </c>
      <c r="I102" s="4">
        <v>-1.6687453677999287E-4</v>
      </c>
      <c r="J102" s="4">
        <v>3.5250895518517511E-2</v>
      </c>
      <c r="K102" s="36"/>
      <c r="L102" s="43"/>
      <c r="M102" s="43"/>
    </row>
    <row r="103" spans="1:13" x14ac:dyDescent="0.3">
      <c r="A103" s="36"/>
      <c r="B103" s="10" t="s">
        <v>116</v>
      </c>
      <c r="C103" s="1">
        <v>3.9160604280291005</v>
      </c>
      <c r="D103" s="1">
        <v>3.3481827085361133</v>
      </c>
      <c r="E103" s="1">
        <v>3.3396800795986294</v>
      </c>
      <c r="F103" s="1">
        <v>2.845700532079412</v>
      </c>
      <c r="G103" s="1">
        <v>5.5308600525770171</v>
      </c>
      <c r="H103" s="1">
        <v>18.980483800820274</v>
      </c>
      <c r="I103" s="4">
        <v>5.6575433421377053E-2</v>
      </c>
      <c r="J103" s="4">
        <v>2.6039230974150133E-3</v>
      </c>
      <c r="K103" s="36"/>
      <c r="L103" s="43"/>
      <c r="M103" s="43"/>
    </row>
    <row r="104" spans="1:13" ht="15" thickBot="1" x14ac:dyDescent="0.35">
      <c r="A104" s="36"/>
      <c r="B104" s="10" t="s">
        <v>117</v>
      </c>
      <c r="C104" s="1">
        <v>2.3085925210892886</v>
      </c>
      <c r="D104" s="1">
        <v>2.7269307598692447</v>
      </c>
      <c r="E104" s="1">
        <v>1.5353474461006806</v>
      </c>
      <c r="F104" s="1">
        <v>1.8290684894561171</v>
      </c>
      <c r="G104" s="1">
        <v>4.8116090626172365</v>
      </c>
      <c r="H104" s="1">
        <v>13.211548279132568</v>
      </c>
      <c r="I104" s="4">
        <v>-5.1144670253970848E-3</v>
      </c>
      <c r="J104" s="4">
        <v>1.8124857130965299E-3</v>
      </c>
      <c r="K104" s="36"/>
      <c r="L104" s="43"/>
      <c r="M104" s="43"/>
    </row>
    <row r="105" spans="1:13" ht="15" thickBot="1" x14ac:dyDescent="0.35">
      <c r="A105" s="36"/>
      <c r="B105" s="12" t="s">
        <v>119</v>
      </c>
      <c r="C105" s="6">
        <v>1396.8283496695012</v>
      </c>
      <c r="D105" s="6">
        <v>1676.3158439337521</v>
      </c>
      <c r="E105" s="6">
        <v>1175.6296807281017</v>
      </c>
      <c r="F105" s="6">
        <v>1152.1450609245092</v>
      </c>
      <c r="G105" s="6">
        <v>1888.2686062897094</v>
      </c>
      <c r="H105" s="6">
        <v>7289.1875415455725</v>
      </c>
      <c r="I105" s="7">
        <v>5.05168031758787E-2</v>
      </c>
      <c r="J105" s="7">
        <v>1</v>
      </c>
      <c r="K105" s="36"/>
      <c r="L105" s="43"/>
      <c r="M105" s="43"/>
    </row>
    <row r="106" spans="1:13" x14ac:dyDescent="0.3">
      <c r="B106" s="46" t="s">
        <v>122</v>
      </c>
      <c r="K106" s="36"/>
      <c r="L106" s="43"/>
      <c r="M106" s="43"/>
    </row>
    <row r="107" spans="1:13" x14ac:dyDescent="0.3">
      <c r="B107" s="47" t="s">
        <v>123</v>
      </c>
      <c r="K107" s="36"/>
    </row>
  </sheetData>
  <mergeCells count="5">
    <mergeCell ref="B2:J3"/>
    <mergeCell ref="B4:B5"/>
    <mergeCell ref="C4:H4"/>
    <mergeCell ref="I4:I5"/>
    <mergeCell ref="J4:J5"/>
  </mergeCells>
  <conditionalFormatting sqref="K6:K10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0B605-2FC5-4BA2-AE3F-E5941941D2D4}">
  <dimension ref="A2:N106"/>
  <sheetViews>
    <sheetView showGridLines="0" topLeftCell="A69" zoomScale="70" zoomScaleNormal="70" workbookViewId="0">
      <selection activeCell="E6" sqref="E6:E105"/>
    </sheetView>
  </sheetViews>
  <sheetFormatPr defaultColWidth="8.77734375" defaultRowHeight="13.2" x14ac:dyDescent="0.25"/>
  <cols>
    <col min="1" max="1" width="8.77734375" style="2" customWidth="1"/>
    <col min="2" max="2" width="29" style="2" customWidth="1"/>
    <col min="3" max="13" width="12" style="2" customWidth="1"/>
    <col min="14" max="16384" width="8.77734375" style="2"/>
  </cols>
  <sheetData>
    <row r="2" spans="1:14" ht="22.5" customHeight="1" x14ac:dyDescent="0.25">
      <c r="B2" s="61" t="s">
        <v>139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4" ht="15" customHeight="1" thickBot="1" x14ac:dyDescent="0.3"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4" ht="50.55" customHeight="1" thickBot="1" x14ac:dyDescent="0.3">
      <c r="B4" s="63" t="s">
        <v>0</v>
      </c>
      <c r="C4" s="64" t="s">
        <v>8</v>
      </c>
      <c r="D4" s="64"/>
      <c r="E4" s="64" t="s">
        <v>1</v>
      </c>
      <c r="F4" s="64" t="s">
        <v>10</v>
      </c>
      <c r="G4" s="64"/>
      <c r="H4" s="14" t="s">
        <v>14</v>
      </c>
      <c r="I4" s="14" t="s">
        <v>14</v>
      </c>
      <c r="J4" s="14" t="s">
        <v>15</v>
      </c>
      <c r="K4" s="14" t="s">
        <v>15</v>
      </c>
      <c r="L4" s="64" t="s">
        <v>11</v>
      </c>
      <c r="M4" s="64"/>
    </row>
    <row r="5" spans="1:14" ht="25.5" customHeight="1" thickBot="1" x14ac:dyDescent="0.3">
      <c r="B5" s="63"/>
      <c r="C5" s="14" t="s">
        <v>9</v>
      </c>
      <c r="D5" s="14" t="s">
        <v>7</v>
      </c>
      <c r="E5" s="64"/>
      <c r="F5" s="14" t="s">
        <v>9</v>
      </c>
      <c r="G5" s="14" t="s">
        <v>7</v>
      </c>
      <c r="H5" s="14" t="s">
        <v>9</v>
      </c>
      <c r="I5" s="14" t="s">
        <v>7</v>
      </c>
      <c r="J5" s="14" t="s">
        <v>9</v>
      </c>
      <c r="K5" s="14" t="s">
        <v>7</v>
      </c>
      <c r="L5" s="14" t="s">
        <v>9</v>
      </c>
      <c r="M5" s="14" t="s">
        <v>7</v>
      </c>
    </row>
    <row r="6" spans="1:14" ht="14.4" x14ac:dyDescent="0.3">
      <c r="A6"/>
      <c r="B6" s="9" t="s">
        <v>19</v>
      </c>
      <c r="C6" s="15">
        <v>82.613765431739694</v>
      </c>
      <c r="D6" s="16">
        <v>121.30111844035672</v>
      </c>
      <c r="E6" s="19">
        <v>1.7095826120363908E-3</v>
      </c>
      <c r="F6" s="21">
        <v>1.911750276398918</v>
      </c>
      <c r="G6" s="22">
        <v>3.4462432560792009</v>
      </c>
      <c r="H6" s="21">
        <v>1.3090391079973309</v>
      </c>
      <c r="I6" s="22">
        <v>1.7898665979986152</v>
      </c>
      <c r="J6" s="21">
        <v>0.91750350858634178</v>
      </c>
      <c r="K6" s="22">
        <v>1.4490510579080151</v>
      </c>
      <c r="L6" s="21">
        <v>14.299070644070596</v>
      </c>
      <c r="M6" s="22">
        <v>21.589962408873404</v>
      </c>
      <c r="N6" s="38"/>
    </row>
    <row r="7" spans="1:14" ht="14.4" x14ac:dyDescent="0.3">
      <c r="A7"/>
      <c r="B7" s="10" t="s">
        <v>20</v>
      </c>
      <c r="C7" s="17">
        <v>23.822763922751463</v>
      </c>
      <c r="D7" s="18">
        <v>33.998660137650084</v>
      </c>
      <c r="E7" s="20">
        <v>4.7916720761680739E-4</v>
      </c>
      <c r="F7" s="23">
        <v>0.56066924228023485</v>
      </c>
      <c r="G7" s="24">
        <v>0.98983547388959192</v>
      </c>
      <c r="H7" s="23">
        <v>0.32921326987966409</v>
      </c>
      <c r="I7" s="24">
        <v>0.43998724946618928</v>
      </c>
      <c r="J7" s="23">
        <v>0.28007294811652989</v>
      </c>
      <c r="K7" s="24">
        <v>0.39830087929692398</v>
      </c>
      <c r="L7" s="23">
        <v>3.9467988560383467</v>
      </c>
      <c r="M7" s="24">
        <v>5.8992577114186355</v>
      </c>
      <c r="N7" s="38"/>
    </row>
    <row r="8" spans="1:14" ht="14.4" x14ac:dyDescent="0.3">
      <c r="A8"/>
      <c r="B8" s="10" t="s">
        <v>21</v>
      </c>
      <c r="C8" s="17">
        <v>139.09473176220115</v>
      </c>
      <c r="D8" s="18">
        <v>205.22351468611819</v>
      </c>
      <c r="E8" s="20">
        <v>2.8923604068901675E-3</v>
      </c>
      <c r="F8" s="23">
        <v>3.4302497663891569</v>
      </c>
      <c r="G8" s="24">
        <v>6.1024824836885507</v>
      </c>
      <c r="H8" s="23">
        <v>2.3448223921814568</v>
      </c>
      <c r="I8" s="24">
        <v>3.1501214957451453</v>
      </c>
      <c r="J8" s="23">
        <v>2.2610318325209509</v>
      </c>
      <c r="K8" s="24">
        <v>3.3303565283845091</v>
      </c>
      <c r="L8" s="23">
        <v>32.2631048968613</v>
      </c>
      <c r="M8" s="24">
        <v>46.105680742205223</v>
      </c>
      <c r="N8" s="38"/>
    </row>
    <row r="9" spans="1:14" ht="14.4" x14ac:dyDescent="0.3">
      <c r="A9"/>
      <c r="B9" s="30" t="s">
        <v>22</v>
      </c>
      <c r="C9" s="31">
        <v>225.80536382314116</v>
      </c>
      <c r="D9" s="32">
        <v>328.8948488543295</v>
      </c>
      <c r="E9" s="33">
        <v>4.6353481486336497E-3</v>
      </c>
      <c r="F9" s="34">
        <v>6.0193087480097933</v>
      </c>
      <c r="G9" s="35">
        <v>10.546437239183042</v>
      </c>
      <c r="H9" s="34">
        <v>3.4376287351131558</v>
      </c>
      <c r="I9" s="35">
        <v>4.7000576158328844</v>
      </c>
      <c r="J9" s="34">
        <v>2.5060855176049608</v>
      </c>
      <c r="K9" s="35">
        <v>3.9604693377273872</v>
      </c>
      <c r="L9" s="34">
        <v>36.462125065427472</v>
      </c>
      <c r="M9" s="35">
        <v>53.643462923785684</v>
      </c>
      <c r="N9" s="38"/>
    </row>
    <row r="10" spans="1:14" ht="14.4" x14ac:dyDescent="0.3">
      <c r="A10"/>
      <c r="B10" s="30" t="s">
        <v>23</v>
      </c>
      <c r="C10" s="31">
        <v>28.106276923051642</v>
      </c>
      <c r="D10" s="32">
        <v>41.227241983998027</v>
      </c>
      <c r="E10" s="33">
        <v>5.8104473350519947E-4</v>
      </c>
      <c r="F10" s="34">
        <v>0.73623753233089917</v>
      </c>
      <c r="G10" s="35">
        <v>1.3041330088035883</v>
      </c>
      <c r="H10" s="34">
        <v>0.54210064193530283</v>
      </c>
      <c r="I10" s="35">
        <v>0.7286372053245731</v>
      </c>
      <c r="J10" s="34">
        <v>0.33175975386256185</v>
      </c>
      <c r="K10" s="35">
        <v>0.50662832122881007</v>
      </c>
      <c r="L10" s="34">
        <v>5.3368743633556264</v>
      </c>
      <c r="M10" s="35">
        <v>7.7956091226209274</v>
      </c>
      <c r="N10" s="38"/>
    </row>
    <row r="11" spans="1:14" ht="14.4" x14ac:dyDescent="0.3">
      <c r="A11"/>
      <c r="B11" s="30" t="s">
        <v>24</v>
      </c>
      <c r="C11" s="31">
        <v>75.127384094327553</v>
      </c>
      <c r="D11" s="32">
        <v>111.6642900850197</v>
      </c>
      <c r="E11" s="33">
        <v>1.5737639616950579E-3</v>
      </c>
      <c r="F11" s="34">
        <v>1.6413123034490578</v>
      </c>
      <c r="G11" s="35">
        <v>2.9986166396215634</v>
      </c>
      <c r="H11" s="34">
        <v>1.2580102690266313</v>
      </c>
      <c r="I11" s="35">
        <v>1.7040678766646133</v>
      </c>
      <c r="J11" s="34">
        <v>0.69716257759590605</v>
      </c>
      <c r="K11" s="35">
        <v>1.1133472333838816</v>
      </c>
      <c r="L11" s="34">
        <v>12.210928921955004</v>
      </c>
      <c r="M11" s="35">
        <v>18.557045748738382</v>
      </c>
      <c r="N11" s="38"/>
    </row>
    <row r="12" spans="1:14" ht="14.4" x14ac:dyDescent="0.3">
      <c r="A12"/>
      <c r="B12" s="10" t="s">
        <v>25</v>
      </c>
      <c r="C12" s="17">
        <v>2173.1005900372988</v>
      </c>
      <c r="D12" s="18">
        <v>3051.9343011434412</v>
      </c>
      <c r="E12" s="20">
        <v>4.3013072603099715E-2</v>
      </c>
      <c r="F12" s="23">
        <v>58.580460953353011</v>
      </c>
      <c r="G12" s="24">
        <v>100.7397959550607</v>
      </c>
      <c r="H12" s="23">
        <v>20.924951980669167</v>
      </c>
      <c r="I12" s="24">
        <v>29.314981617179289</v>
      </c>
      <c r="J12" s="23">
        <v>19.693434930839565</v>
      </c>
      <c r="K12" s="24">
        <v>30.524332955183464</v>
      </c>
      <c r="L12" s="23">
        <v>288.24462768456533</v>
      </c>
      <c r="M12" s="24">
        <v>434.7020967757619</v>
      </c>
      <c r="N12" s="38"/>
    </row>
    <row r="13" spans="1:14" ht="14.4" x14ac:dyDescent="0.3">
      <c r="A13"/>
      <c r="B13" s="10" t="s">
        <v>26</v>
      </c>
      <c r="C13" s="17">
        <v>139.69959128436935</v>
      </c>
      <c r="D13" s="18">
        <v>205.69207301866317</v>
      </c>
      <c r="E13" s="20">
        <v>2.898964131475259E-3</v>
      </c>
      <c r="F13" s="23">
        <v>3.6243664216780846</v>
      </c>
      <c r="G13" s="24">
        <v>6.4282150277125449</v>
      </c>
      <c r="H13" s="23">
        <v>2.3244459416409611</v>
      </c>
      <c r="I13" s="24">
        <v>3.140803116706504</v>
      </c>
      <c r="J13" s="23">
        <v>1.2057089291797574</v>
      </c>
      <c r="K13" s="24">
        <v>1.9205423373652752</v>
      </c>
      <c r="L13" s="23">
        <v>25.864524401843603</v>
      </c>
      <c r="M13" s="24">
        <v>38.946119049730314</v>
      </c>
      <c r="N13" s="38"/>
    </row>
    <row r="14" spans="1:14" ht="14.4" x14ac:dyDescent="0.3">
      <c r="A14"/>
      <c r="B14" s="10" t="s">
        <v>27</v>
      </c>
      <c r="C14" s="17">
        <v>223.50629234181014</v>
      </c>
      <c r="D14" s="18">
        <v>316.94290821248302</v>
      </c>
      <c r="E14" s="20">
        <v>4.4669009804285311E-3</v>
      </c>
      <c r="F14" s="23">
        <v>5.1365099208949223</v>
      </c>
      <c r="G14" s="24">
        <v>9.1073736693239677</v>
      </c>
      <c r="H14" s="23">
        <v>2.5228256449338633</v>
      </c>
      <c r="I14" s="24">
        <v>3.493616955605007</v>
      </c>
      <c r="J14" s="23">
        <v>1.8095545549941674</v>
      </c>
      <c r="K14" s="24">
        <v>2.8913828908947505</v>
      </c>
      <c r="L14" s="23">
        <v>30.593853099254467</v>
      </c>
      <c r="M14" s="24">
        <v>46.090241903106154</v>
      </c>
      <c r="N14" s="38"/>
    </row>
    <row r="15" spans="1:14" ht="14.4" x14ac:dyDescent="0.3">
      <c r="A15"/>
      <c r="B15" s="30" t="s">
        <v>28</v>
      </c>
      <c r="C15" s="31">
        <v>79.202913873864489</v>
      </c>
      <c r="D15" s="32">
        <v>122.13064491471805</v>
      </c>
      <c r="E15" s="33">
        <v>1.7212737164138767E-3</v>
      </c>
      <c r="F15" s="34">
        <v>2.0266207306047788</v>
      </c>
      <c r="G15" s="35">
        <v>3.6731533509704817</v>
      </c>
      <c r="H15" s="34">
        <v>1.5223926997410544</v>
      </c>
      <c r="I15" s="35">
        <v>2.0588570032965805</v>
      </c>
      <c r="J15" s="34">
        <v>1.0069346871096863</v>
      </c>
      <c r="K15" s="35">
        <v>1.5645039410885673</v>
      </c>
      <c r="L15" s="34">
        <v>17.595411161801156</v>
      </c>
      <c r="M15" s="35">
        <v>26.717504272424328</v>
      </c>
      <c r="N15" s="38"/>
    </row>
    <row r="16" spans="1:14" ht="14.4" x14ac:dyDescent="0.3">
      <c r="A16"/>
      <c r="B16" s="30" t="s">
        <v>29</v>
      </c>
      <c r="C16" s="31">
        <v>285.93553066132472</v>
      </c>
      <c r="D16" s="32">
        <v>404.93320729653982</v>
      </c>
      <c r="E16" s="33">
        <v>5.7070106123603198E-3</v>
      </c>
      <c r="F16" s="34">
        <v>7.2126001498344374</v>
      </c>
      <c r="G16" s="35">
        <v>12.523382499564979</v>
      </c>
      <c r="H16" s="34">
        <v>3.3333528363220761</v>
      </c>
      <c r="I16" s="35">
        <v>4.565983595149282</v>
      </c>
      <c r="J16" s="34">
        <v>2.1664749989874021</v>
      </c>
      <c r="K16" s="35">
        <v>3.4133605890932852</v>
      </c>
      <c r="L16" s="34">
        <v>40.967547679515704</v>
      </c>
      <c r="M16" s="35">
        <v>60.388621397574859</v>
      </c>
      <c r="N16" s="38"/>
    </row>
    <row r="17" spans="1:14" ht="14.4" x14ac:dyDescent="0.3">
      <c r="A17"/>
      <c r="B17" s="30" t="s">
        <v>30</v>
      </c>
      <c r="C17" s="31">
        <v>31.118143729118746</v>
      </c>
      <c r="D17" s="32">
        <v>46.902273538920461</v>
      </c>
      <c r="E17" s="33">
        <v>6.6102697434351158E-4</v>
      </c>
      <c r="F17" s="34">
        <v>0.66918927324043642</v>
      </c>
      <c r="G17" s="35">
        <v>1.2235205132835363</v>
      </c>
      <c r="H17" s="34">
        <v>0.56289613901414093</v>
      </c>
      <c r="I17" s="35">
        <v>0.75419100507535008</v>
      </c>
      <c r="J17" s="34">
        <v>0.35351379979054565</v>
      </c>
      <c r="K17" s="35">
        <v>0.54365009911215822</v>
      </c>
      <c r="L17" s="34">
        <v>5.6225652782759541</v>
      </c>
      <c r="M17" s="35">
        <v>8.3428118560887725</v>
      </c>
      <c r="N17" s="38"/>
    </row>
    <row r="18" spans="1:14" ht="14.4" x14ac:dyDescent="0.3">
      <c r="A18"/>
      <c r="B18" s="10" t="s">
        <v>31</v>
      </c>
      <c r="C18" s="17">
        <v>40.486208101726852</v>
      </c>
      <c r="D18" s="18">
        <v>59.224943803072954</v>
      </c>
      <c r="E18" s="20">
        <v>8.346990978022195E-4</v>
      </c>
      <c r="F18" s="23">
        <v>1.0856764601813207</v>
      </c>
      <c r="G18" s="24">
        <v>1.9064134713654501</v>
      </c>
      <c r="H18" s="23">
        <v>0.66547280550657839</v>
      </c>
      <c r="I18" s="24">
        <v>0.90275976077059716</v>
      </c>
      <c r="J18" s="23">
        <v>0.55368710038014524</v>
      </c>
      <c r="K18" s="24">
        <v>0.84821366076973759</v>
      </c>
      <c r="L18" s="23">
        <v>6.4706976236537121</v>
      </c>
      <c r="M18" s="24">
        <v>9.6330331604400996</v>
      </c>
      <c r="N18" s="38"/>
    </row>
    <row r="19" spans="1:14" ht="14.4" x14ac:dyDescent="0.3">
      <c r="A19"/>
      <c r="B19" s="10" t="s">
        <v>32</v>
      </c>
      <c r="C19" s="17">
        <v>265.66394723981551</v>
      </c>
      <c r="D19" s="18">
        <v>375.08446715449321</v>
      </c>
      <c r="E19" s="20">
        <v>5.2863311677340428E-3</v>
      </c>
      <c r="F19" s="23">
        <v>6.1489465264411285</v>
      </c>
      <c r="G19" s="24">
        <v>10.844951194396257</v>
      </c>
      <c r="H19" s="23">
        <v>2.8503335358225037</v>
      </c>
      <c r="I19" s="24">
        <v>3.9406165132290618</v>
      </c>
      <c r="J19" s="23">
        <v>2.0587730441967311</v>
      </c>
      <c r="K19" s="24">
        <v>3.2764619824515386</v>
      </c>
      <c r="L19" s="23">
        <v>33.822209518184216</v>
      </c>
      <c r="M19" s="24">
        <v>51.177765776313116</v>
      </c>
      <c r="N19" s="38"/>
    </row>
    <row r="20" spans="1:14" ht="14.4" x14ac:dyDescent="0.3">
      <c r="A20"/>
      <c r="B20" s="10" t="s">
        <v>33</v>
      </c>
      <c r="C20" s="17">
        <v>110.32421326146573</v>
      </c>
      <c r="D20" s="18">
        <v>162.40500644620897</v>
      </c>
      <c r="E20" s="20">
        <v>2.2888888305231388E-3</v>
      </c>
      <c r="F20" s="23">
        <v>2.6326410566914071</v>
      </c>
      <c r="G20" s="24">
        <v>4.7184178383079098</v>
      </c>
      <c r="H20" s="23">
        <v>1.6190786235151253</v>
      </c>
      <c r="I20" s="24">
        <v>2.2148549740476984</v>
      </c>
      <c r="J20" s="23">
        <v>1.0762940106743519</v>
      </c>
      <c r="K20" s="24">
        <v>1.706189981577896</v>
      </c>
      <c r="L20" s="23">
        <v>17.982847522470475</v>
      </c>
      <c r="M20" s="24">
        <v>27.205929107678475</v>
      </c>
      <c r="N20" s="38"/>
    </row>
    <row r="21" spans="1:14" ht="14.4" x14ac:dyDescent="0.3">
      <c r="A21"/>
      <c r="B21" s="30" t="s">
        <v>34</v>
      </c>
      <c r="C21" s="31">
        <v>70.146655852647015</v>
      </c>
      <c r="D21" s="32">
        <v>104.41147687744795</v>
      </c>
      <c r="E21" s="33">
        <v>1.4715449260634186E-3</v>
      </c>
      <c r="F21" s="34">
        <v>1.8368972416591844</v>
      </c>
      <c r="G21" s="35">
        <v>3.2817837983612557</v>
      </c>
      <c r="H21" s="34">
        <v>1.2748452696482691</v>
      </c>
      <c r="I21" s="35">
        <v>1.7254267220871988</v>
      </c>
      <c r="J21" s="34">
        <v>0.83814190964767665</v>
      </c>
      <c r="K21" s="35">
        <v>1.307258374237326</v>
      </c>
      <c r="L21" s="34">
        <v>13.303850027455157</v>
      </c>
      <c r="M21" s="35">
        <v>20.261648012200109</v>
      </c>
      <c r="N21" s="38"/>
    </row>
    <row r="22" spans="1:14" ht="14.4" x14ac:dyDescent="0.3">
      <c r="A22"/>
      <c r="B22" s="30" t="s">
        <v>35</v>
      </c>
      <c r="C22" s="31">
        <v>1056.9249286186348</v>
      </c>
      <c r="D22" s="32">
        <v>1483.1157418572457</v>
      </c>
      <c r="E22" s="33">
        <v>2.0902601035482617E-2</v>
      </c>
      <c r="F22" s="34">
        <v>25.132019930828616</v>
      </c>
      <c r="G22" s="35">
        <v>44.095862996998989</v>
      </c>
      <c r="H22" s="34">
        <v>11.611788365119763</v>
      </c>
      <c r="I22" s="35">
        <v>16.052130002194932</v>
      </c>
      <c r="J22" s="34">
        <v>10.684895939729088</v>
      </c>
      <c r="K22" s="35">
        <v>16.492423666691558</v>
      </c>
      <c r="L22" s="34">
        <v>151.98535179010432</v>
      </c>
      <c r="M22" s="35">
        <v>224.86251678131956</v>
      </c>
      <c r="N22" s="38"/>
    </row>
    <row r="23" spans="1:14" ht="14.4" x14ac:dyDescent="0.3">
      <c r="A23"/>
      <c r="B23" s="30" t="s">
        <v>36</v>
      </c>
      <c r="C23" s="31">
        <v>99.220280421811481</v>
      </c>
      <c r="D23" s="32">
        <v>139.45424317624887</v>
      </c>
      <c r="E23" s="33">
        <v>1.965427461627521E-3</v>
      </c>
      <c r="F23" s="34">
        <v>2.3996822318987192</v>
      </c>
      <c r="G23" s="35">
        <v>4.2033642540719791</v>
      </c>
      <c r="H23" s="34">
        <v>1.2920091747560594</v>
      </c>
      <c r="I23" s="35">
        <v>1.7716846619388262</v>
      </c>
      <c r="J23" s="34">
        <v>0.61759287990237743</v>
      </c>
      <c r="K23" s="35">
        <v>1.0284153988009979</v>
      </c>
      <c r="L23" s="34">
        <v>12.224673529747063</v>
      </c>
      <c r="M23" s="35">
        <v>18.660142596911651</v>
      </c>
      <c r="N23" s="38"/>
    </row>
    <row r="24" spans="1:14" ht="14.4" x14ac:dyDescent="0.3">
      <c r="A24"/>
      <c r="B24" s="10" t="s">
        <v>37</v>
      </c>
      <c r="C24" s="17">
        <v>72.83895930576746</v>
      </c>
      <c r="D24" s="18">
        <v>103.21577632100754</v>
      </c>
      <c r="E24" s="20">
        <v>1.454693070888663E-3</v>
      </c>
      <c r="F24" s="23">
        <v>1.8838139517643524</v>
      </c>
      <c r="G24" s="24">
        <v>3.2943233622831904</v>
      </c>
      <c r="H24" s="23">
        <v>1.0243109181291297</v>
      </c>
      <c r="I24" s="24">
        <v>1.4043627521600111</v>
      </c>
      <c r="J24" s="23">
        <v>0.57414922698400483</v>
      </c>
      <c r="K24" s="24">
        <v>0.93732720726627305</v>
      </c>
      <c r="L24" s="23">
        <v>8.8830601499885873</v>
      </c>
      <c r="M24" s="24">
        <v>13.620134794832918</v>
      </c>
      <c r="N24" s="38"/>
    </row>
    <row r="25" spans="1:14" ht="14.4" x14ac:dyDescent="0.3">
      <c r="A25"/>
      <c r="B25" s="10" t="s">
        <v>38</v>
      </c>
      <c r="C25" s="17">
        <v>157.09876900486103</v>
      </c>
      <c r="D25" s="18">
        <v>226.96513483800953</v>
      </c>
      <c r="E25" s="20">
        <v>3.1987804650650585E-3</v>
      </c>
      <c r="F25" s="23">
        <v>3.9163987026748406</v>
      </c>
      <c r="G25" s="24">
        <v>6.9022544654081264</v>
      </c>
      <c r="H25" s="23">
        <v>2.3381048358144545</v>
      </c>
      <c r="I25" s="24">
        <v>3.1848432186522682</v>
      </c>
      <c r="J25" s="23">
        <v>1.4043455492446477</v>
      </c>
      <c r="K25" s="24">
        <v>2.2169382931140342</v>
      </c>
      <c r="L25" s="23">
        <v>27.715141046110638</v>
      </c>
      <c r="M25" s="24">
        <v>40.461545222262927</v>
      </c>
      <c r="N25" s="38"/>
    </row>
    <row r="26" spans="1:14" ht="14.4" x14ac:dyDescent="0.3">
      <c r="A26"/>
      <c r="B26" s="10" t="s">
        <v>39</v>
      </c>
      <c r="C26" s="17">
        <v>201.34131122045619</v>
      </c>
      <c r="D26" s="18">
        <v>302.13126978280656</v>
      </c>
      <c r="E26" s="20">
        <v>4.2581500650147094E-3</v>
      </c>
      <c r="F26" s="23">
        <v>5.7003295323531527</v>
      </c>
      <c r="G26" s="24">
        <v>10.080358409573904</v>
      </c>
      <c r="H26" s="23">
        <v>3.122009402377675</v>
      </c>
      <c r="I26" s="24">
        <v>4.2865997677509835</v>
      </c>
      <c r="J26" s="23">
        <v>2.6994381624491037</v>
      </c>
      <c r="K26" s="24">
        <v>4.1774898554125279</v>
      </c>
      <c r="L26" s="23">
        <v>40.481466428764072</v>
      </c>
      <c r="M26" s="24">
        <v>60.127695827668418</v>
      </c>
      <c r="N26" s="38"/>
    </row>
    <row r="27" spans="1:14" ht="14.4" x14ac:dyDescent="0.3">
      <c r="A27"/>
      <c r="B27" s="30" t="s">
        <v>40</v>
      </c>
      <c r="C27" s="31">
        <v>209.40611716291912</v>
      </c>
      <c r="D27" s="32">
        <v>292.1873311382426</v>
      </c>
      <c r="E27" s="33">
        <v>4.1180030917593712E-3</v>
      </c>
      <c r="F27" s="34">
        <v>4.8524273976890564</v>
      </c>
      <c r="G27" s="35">
        <v>8.4903295926776856</v>
      </c>
      <c r="H27" s="34">
        <v>2.3251731334237102</v>
      </c>
      <c r="I27" s="35">
        <v>3.2057230934938441</v>
      </c>
      <c r="J27" s="34">
        <v>2.2355512020551114</v>
      </c>
      <c r="K27" s="35">
        <v>3.4344319461119244</v>
      </c>
      <c r="L27" s="34">
        <v>27.129868688472104</v>
      </c>
      <c r="M27" s="35">
        <v>39.791176074090174</v>
      </c>
      <c r="N27" s="38"/>
    </row>
    <row r="28" spans="1:14" ht="14.4" x14ac:dyDescent="0.3">
      <c r="A28"/>
      <c r="B28" s="30" t="s">
        <v>41</v>
      </c>
      <c r="C28" s="31">
        <v>534.80887430276653</v>
      </c>
      <c r="D28" s="32">
        <v>755.10944409014792</v>
      </c>
      <c r="E28" s="33">
        <v>1.064229244049158E-2</v>
      </c>
      <c r="F28" s="34">
        <v>12.815866677350444</v>
      </c>
      <c r="G28" s="35">
        <v>22.466747363123041</v>
      </c>
      <c r="H28" s="34">
        <v>5.8069223077896623</v>
      </c>
      <c r="I28" s="35">
        <v>8.0455972069585986</v>
      </c>
      <c r="J28" s="34">
        <v>4.6800773186296478</v>
      </c>
      <c r="K28" s="35">
        <v>7.3400252226229972</v>
      </c>
      <c r="L28" s="34">
        <v>70.820505154454196</v>
      </c>
      <c r="M28" s="35">
        <v>107.85966409428724</v>
      </c>
      <c r="N28" s="38"/>
    </row>
    <row r="29" spans="1:14" ht="14.4" x14ac:dyDescent="0.3">
      <c r="A29"/>
      <c r="B29" s="30" t="s">
        <v>42</v>
      </c>
      <c r="C29" s="31">
        <v>144.60160837322528</v>
      </c>
      <c r="D29" s="32">
        <v>203.34689956653443</v>
      </c>
      <c r="E29" s="33">
        <v>2.8659119403040786E-3</v>
      </c>
      <c r="F29" s="34">
        <v>3.9180034506232309</v>
      </c>
      <c r="G29" s="35">
        <v>6.7533015615294749</v>
      </c>
      <c r="H29" s="34">
        <v>1.7555725281082588</v>
      </c>
      <c r="I29" s="35">
        <v>2.4230470861599471</v>
      </c>
      <c r="J29" s="34">
        <v>0.96849929177463734</v>
      </c>
      <c r="K29" s="35">
        <v>1.587030767149795</v>
      </c>
      <c r="L29" s="34">
        <v>17.778621859886726</v>
      </c>
      <c r="M29" s="35">
        <v>27.064031356718587</v>
      </c>
      <c r="N29" s="38"/>
    </row>
    <row r="30" spans="1:14" ht="14.4" x14ac:dyDescent="0.3">
      <c r="A30"/>
      <c r="B30" s="10" t="s">
        <v>43</v>
      </c>
      <c r="C30" s="17">
        <v>2394.0258564880942</v>
      </c>
      <c r="D30" s="18">
        <v>3318.7286674893426</v>
      </c>
      <c r="E30" s="20">
        <v>4.6773194649447423E-2</v>
      </c>
      <c r="F30" s="23">
        <v>68.387459528456461</v>
      </c>
      <c r="G30" s="24">
        <v>115.28771817714599</v>
      </c>
      <c r="H30" s="23">
        <v>26.053832825705271</v>
      </c>
      <c r="I30" s="24">
        <v>35.565802422807991</v>
      </c>
      <c r="J30" s="23">
        <v>15.67454497151614</v>
      </c>
      <c r="K30" s="24">
        <v>24.608686699177223</v>
      </c>
      <c r="L30" s="23">
        <v>352.45444087722757</v>
      </c>
      <c r="M30" s="24">
        <v>510.34198940023788</v>
      </c>
      <c r="N30" s="38"/>
    </row>
    <row r="31" spans="1:14" ht="14.4" x14ac:dyDescent="0.3">
      <c r="A31"/>
      <c r="B31" s="10" t="s">
        <v>44</v>
      </c>
      <c r="C31" s="17">
        <v>39.320037096688473</v>
      </c>
      <c r="D31" s="18">
        <v>60.250628110188202</v>
      </c>
      <c r="E31" s="20">
        <v>8.4915479350749037E-4</v>
      </c>
      <c r="F31" s="23">
        <v>1.0881755339271528</v>
      </c>
      <c r="G31" s="24">
        <v>1.9829186187025114</v>
      </c>
      <c r="H31" s="23">
        <v>0.85882442651556534</v>
      </c>
      <c r="I31" s="24">
        <v>1.1778995463865747</v>
      </c>
      <c r="J31" s="23">
        <v>0.61737261346057037</v>
      </c>
      <c r="K31" s="24">
        <v>0.98395129105729862</v>
      </c>
      <c r="L31" s="23">
        <v>9.501163686328427</v>
      </c>
      <c r="M31" s="24">
        <v>13.945025846303233</v>
      </c>
      <c r="N31" s="38"/>
    </row>
    <row r="32" spans="1:14" ht="14.4" x14ac:dyDescent="0.3">
      <c r="A32"/>
      <c r="B32" s="10" t="s">
        <v>45</v>
      </c>
      <c r="C32" s="17">
        <v>52.327528999791646</v>
      </c>
      <c r="D32" s="18">
        <v>77.471927922535215</v>
      </c>
      <c r="E32" s="20">
        <v>1.0918667741915775E-3</v>
      </c>
      <c r="F32" s="23">
        <v>1.2098002979290057</v>
      </c>
      <c r="G32" s="24">
        <v>2.1687618734232323</v>
      </c>
      <c r="H32" s="23">
        <v>0.76032711135094821</v>
      </c>
      <c r="I32" s="24">
        <v>1.0218743647252819</v>
      </c>
      <c r="J32" s="23">
        <v>0.53060095368493376</v>
      </c>
      <c r="K32" s="24">
        <v>0.80227376409533679</v>
      </c>
      <c r="L32" s="23">
        <v>10.448674664211451</v>
      </c>
      <c r="M32" s="24">
        <v>14.980110881552289</v>
      </c>
      <c r="N32" s="38"/>
    </row>
    <row r="33" spans="1:14" ht="14.4" x14ac:dyDescent="0.3">
      <c r="A33"/>
      <c r="B33" s="30" t="s">
        <v>46</v>
      </c>
      <c r="C33" s="31">
        <v>102.95553372974763</v>
      </c>
      <c r="D33" s="32">
        <v>153.85955022800198</v>
      </c>
      <c r="E33" s="33">
        <v>2.1684516610196423E-3</v>
      </c>
      <c r="F33" s="34">
        <v>2.7763798915282898</v>
      </c>
      <c r="G33" s="35">
        <v>4.8879335553381322</v>
      </c>
      <c r="H33" s="34">
        <v>1.6934957551674501</v>
      </c>
      <c r="I33" s="35">
        <v>2.2867853494977131</v>
      </c>
      <c r="J33" s="34">
        <v>1.1335952323652181</v>
      </c>
      <c r="K33" s="35">
        <v>1.7427145048700301</v>
      </c>
      <c r="L33" s="34">
        <v>20.033085757809889</v>
      </c>
      <c r="M33" s="35">
        <v>29.687060529167496</v>
      </c>
      <c r="N33" s="38"/>
    </row>
    <row r="34" spans="1:14" ht="14.4" x14ac:dyDescent="0.3">
      <c r="A34"/>
      <c r="B34" s="30" t="s">
        <v>47</v>
      </c>
      <c r="C34" s="31">
        <v>897.3915544095297</v>
      </c>
      <c r="D34" s="32">
        <v>1262.2520530645597</v>
      </c>
      <c r="E34" s="33">
        <v>1.7789812572811932E-2</v>
      </c>
      <c r="F34" s="34">
        <v>28.080729656390442</v>
      </c>
      <c r="G34" s="35">
        <v>47.522620236906171</v>
      </c>
      <c r="H34" s="34">
        <v>10.192453652955475</v>
      </c>
      <c r="I34" s="35">
        <v>14.226068291956572</v>
      </c>
      <c r="J34" s="34">
        <v>8.766710018616946</v>
      </c>
      <c r="K34" s="35">
        <v>13.690835813641824</v>
      </c>
      <c r="L34" s="34">
        <v>119.10655073939272</v>
      </c>
      <c r="M34" s="35">
        <v>177.41524171309212</v>
      </c>
      <c r="N34" s="38"/>
    </row>
    <row r="35" spans="1:14" ht="14.4" x14ac:dyDescent="0.3">
      <c r="A35"/>
      <c r="B35" s="30" t="s">
        <v>48</v>
      </c>
      <c r="C35" s="31">
        <v>940.30734599982429</v>
      </c>
      <c r="D35" s="32">
        <v>1423.2975445764941</v>
      </c>
      <c r="E35" s="33">
        <v>2.0059540796060187E-2</v>
      </c>
      <c r="F35" s="34">
        <v>27.75045254323636</v>
      </c>
      <c r="G35" s="35">
        <v>48.572867256364688</v>
      </c>
      <c r="H35" s="34">
        <v>18.637691096325742</v>
      </c>
      <c r="I35" s="35">
        <v>25.002002347176113</v>
      </c>
      <c r="J35" s="34">
        <v>17.622404791726822</v>
      </c>
      <c r="K35" s="35">
        <v>26.084851165028361</v>
      </c>
      <c r="L35" s="34">
        <v>233.70841915074655</v>
      </c>
      <c r="M35" s="35">
        <v>333.16722654040683</v>
      </c>
      <c r="N35" s="38"/>
    </row>
    <row r="36" spans="1:14" ht="14.4" x14ac:dyDescent="0.3">
      <c r="A36"/>
      <c r="B36" s="10" t="s">
        <v>49</v>
      </c>
      <c r="C36" s="17">
        <v>2152.6538027451179</v>
      </c>
      <c r="D36" s="18">
        <v>3012.2031262631358</v>
      </c>
      <c r="E36" s="20">
        <v>4.2453113003349245E-2</v>
      </c>
      <c r="F36" s="23">
        <v>59.574062710721776</v>
      </c>
      <c r="G36" s="24">
        <v>101.74613184854492</v>
      </c>
      <c r="H36" s="23">
        <v>23.174874365896809</v>
      </c>
      <c r="I36" s="24">
        <v>32.090605084748532</v>
      </c>
      <c r="J36" s="23">
        <v>19.931938568686469</v>
      </c>
      <c r="K36" s="24">
        <v>30.750047851747915</v>
      </c>
      <c r="L36" s="23">
        <v>314.27060805954551</v>
      </c>
      <c r="M36" s="24">
        <v>461.70072719185902</v>
      </c>
      <c r="N36" s="38"/>
    </row>
    <row r="37" spans="1:14" ht="14.4" x14ac:dyDescent="0.3">
      <c r="A37"/>
      <c r="B37" s="10" t="s">
        <v>50</v>
      </c>
      <c r="C37" s="17">
        <v>50.776037027668067</v>
      </c>
      <c r="D37" s="18">
        <v>74.715051265623501</v>
      </c>
      <c r="E37" s="20">
        <v>1.0530121580364701E-3</v>
      </c>
      <c r="F37" s="23">
        <v>1.4056346370874635</v>
      </c>
      <c r="G37" s="24">
        <v>2.4841713405639037</v>
      </c>
      <c r="H37" s="23">
        <v>0.84503930920621462</v>
      </c>
      <c r="I37" s="24">
        <v>1.163657531776547</v>
      </c>
      <c r="J37" s="23">
        <v>0.56923888298951741</v>
      </c>
      <c r="K37" s="24">
        <v>0.91379630404963874</v>
      </c>
      <c r="L37" s="23">
        <v>8.3545187601191007</v>
      </c>
      <c r="M37" s="24">
        <v>12.641937057531479</v>
      </c>
      <c r="N37" s="38"/>
    </row>
    <row r="38" spans="1:14" ht="14.4" x14ac:dyDescent="0.3">
      <c r="A38"/>
      <c r="B38" s="10" t="s">
        <v>51</v>
      </c>
      <c r="C38" s="17">
        <v>95.055893817899218</v>
      </c>
      <c r="D38" s="18">
        <v>143.51315186239555</v>
      </c>
      <c r="E38" s="20">
        <v>2.0226325377463513E-3</v>
      </c>
      <c r="F38" s="23">
        <v>2.3415946639181926</v>
      </c>
      <c r="G38" s="24">
        <v>4.2336280572611571</v>
      </c>
      <c r="H38" s="23">
        <v>1.7064014524699778</v>
      </c>
      <c r="I38" s="24">
        <v>2.3145597270624902</v>
      </c>
      <c r="J38" s="23">
        <v>0.92622860986410549</v>
      </c>
      <c r="K38" s="24">
        <v>1.4856093650890245</v>
      </c>
      <c r="L38" s="23">
        <v>17.984578134206824</v>
      </c>
      <c r="M38" s="24">
        <v>27.406198238633426</v>
      </c>
      <c r="N38" s="38"/>
    </row>
    <row r="39" spans="1:14" ht="14.4" x14ac:dyDescent="0.3">
      <c r="A39"/>
      <c r="B39" s="30" t="s">
        <v>52</v>
      </c>
      <c r="C39" s="31">
        <v>117.79214136327161</v>
      </c>
      <c r="D39" s="32">
        <v>166.80473460126447</v>
      </c>
      <c r="E39" s="33">
        <v>2.3508973169104118E-3</v>
      </c>
      <c r="F39" s="34">
        <v>3.0896059456623233</v>
      </c>
      <c r="G39" s="35">
        <v>5.3831800297849366</v>
      </c>
      <c r="H39" s="34">
        <v>1.3607625679037905</v>
      </c>
      <c r="I39" s="35">
        <v>1.8947731895067155</v>
      </c>
      <c r="J39" s="34">
        <v>0.85646735309340039</v>
      </c>
      <c r="K39" s="35">
        <v>1.4037850595707302</v>
      </c>
      <c r="L39" s="34">
        <v>15.882706975020174</v>
      </c>
      <c r="M39" s="35">
        <v>24.021007936570065</v>
      </c>
      <c r="N39" s="38"/>
    </row>
    <row r="40" spans="1:14" ht="14.4" x14ac:dyDescent="0.3">
      <c r="A40"/>
      <c r="B40" s="30" t="s">
        <v>53</v>
      </c>
      <c r="C40" s="31">
        <v>51.301798901954811</v>
      </c>
      <c r="D40" s="32">
        <v>76.511616288967886</v>
      </c>
      <c r="E40" s="33">
        <v>1.0783324218954756E-3</v>
      </c>
      <c r="F40" s="34">
        <v>1.2653733097757429</v>
      </c>
      <c r="G40" s="35">
        <v>2.2782923272009361</v>
      </c>
      <c r="H40" s="34">
        <v>0.86585487434431863</v>
      </c>
      <c r="I40" s="35">
        <v>1.1823773547518899</v>
      </c>
      <c r="J40" s="34">
        <v>0.50546010957843956</v>
      </c>
      <c r="K40" s="35">
        <v>0.81208553496619773</v>
      </c>
      <c r="L40" s="34">
        <v>8.8233792787134355</v>
      </c>
      <c r="M40" s="35">
        <v>13.450580458953041</v>
      </c>
      <c r="N40" s="38"/>
    </row>
    <row r="41" spans="1:14" ht="14.4" x14ac:dyDescent="0.3">
      <c r="A41"/>
      <c r="B41" s="30" t="s">
        <v>54</v>
      </c>
      <c r="C41" s="31">
        <v>103.27437801207589</v>
      </c>
      <c r="D41" s="32">
        <v>147.77229073045535</v>
      </c>
      <c r="E41" s="33">
        <v>2.0826595996951956E-3</v>
      </c>
      <c r="F41" s="34">
        <v>2.8967752234368644</v>
      </c>
      <c r="G41" s="35">
        <v>4.972873131692312</v>
      </c>
      <c r="H41" s="34">
        <v>1.3410956719280507</v>
      </c>
      <c r="I41" s="35">
        <v>1.8346338424778061</v>
      </c>
      <c r="J41" s="34">
        <v>0.75804534270963286</v>
      </c>
      <c r="K41" s="35">
        <v>1.2221225801152982</v>
      </c>
      <c r="L41" s="34">
        <v>14.650950076207877</v>
      </c>
      <c r="M41" s="35">
        <v>21.637426558468832</v>
      </c>
      <c r="N41" s="38"/>
    </row>
    <row r="42" spans="1:14" ht="14.4" x14ac:dyDescent="0.3">
      <c r="A42"/>
      <c r="B42" s="10" t="s">
        <v>55</v>
      </c>
      <c r="C42" s="17">
        <v>61.639949393016423</v>
      </c>
      <c r="D42" s="18">
        <v>91.827527958641966</v>
      </c>
      <c r="E42" s="20">
        <v>1.2941904173914903E-3</v>
      </c>
      <c r="F42" s="23">
        <v>1.7207244878558208</v>
      </c>
      <c r="G42" s="24">
        <v>3.0205803300644316</v>
      </c>
      <c r="H42" s="23">
        <v>1.1194079059534621</v>
      </c>
      <c r="I42" s="24">
        <v>1.5079338593127209</v>
      </c>
      <c r="J42" s="23">
        <v>0.79420164548144112</v>
      </c>
      <c r="K42" s="24">
        <v>1.2041075551766558</v>
      </c>
      <c r="L42" s="23">
        <v>12.501382976192703</v>
      </c>
      <c r="M42" s="24">
        <v>18.390974191429883</v>
      </c>
      <c r="N42" s="38"/>
    </row>
    <row r="43" spans="1:14" ht="14.4" x14ac:dyDescent="0.3">
      <c r="A43"/>
      <c r="B43" s="10" t="s">
        <v>56</v>
      </c>
      <c r="C43" s="17">
        <v>43.129339222707912</v>
      </c>
      <c r="D43" s="18">
        <v>61.441479811358683</v>
      </c>
      <c r="E43" s="20">
        <v>8.6593831032919259E-4</v>
      </c>
      <c r="F43" s="23">
        <v>1.081640281308065</v>
      </c>
      <c r="G43" s="24">
        <v>1.8944814891982054</v>
      </c>
      <c r="H43" s="23">
        <v>0.5415825439034242</v>
      </c>
      <c r="I43" s="24">
        <v>0.74669941091838132</v>
      </c>
      <c r="J43" s="23">
        <v>0.34627384841586628</v>
      </c>
      <c r="K43" s="24">
        <v>0.55084006332746749</v>
      </c>
      <c r="L43" s="23">
        <v>5.7677643184568099</v>
      </c>
      <c r="M43" s="24">
        <v>8.748906898484373</v>
      </c>
      <c r="N43" s="38"/>
    </row>
    <row r="44" spans="1:14" ht="14.4" x14ac:dyDescent="0.3">
      <c r="A44"/>
      <c r="B44" s="10" t="s">
        <v>57</v>
      </c>
      <c r="C44" s="17">
        <v>136.72921714725317</v>
      </c>
      <c r="D44" s="18">
        <v>192.23409494114961</v>
      </c>
      <c r="E44" s="20">
        <v>2.7092913105622612E-3</v>
      </c>
      <c r="F44" s="23">
        <v>3.6548899362822289</v>
      </c>
      <c r="G44" s="24">
        <v>6.3214579192828033</v>
      </c>
      <c r="H44" s="23">
        <v>1.8886914115026567</v>
      </c>
      <c r="I44" s="24">
        <v>2.5867132706765426</v>
      </c>
      <c r="J44" s="23">
        <v>1.5994594697349134</v>
      </c>
      <c r="K44" s="24">
        <v>2.4624073558216342</v>
      </c>
      <c r="L44" s="23">
        <v>18.921842835445659</v>
      </c>
      <c r="M44" s="24">
        <v>27.646617198194249</v>
      </c>
      <c r="N44" s="38"/>
    </row>
    <row r="45" spans="1:14" ht="14.4" x14ac:dyDescent="0.3">
      <c r="A45"/>
      <c r="B45" s="30" t="s">
        <v>58</v>
      </c>
      <c r="C45" s="31">
        <v>120.76444269357911</v>
      </c>
      <c r="D45" s="32">
        <v>170.45108331836312</v>
      </c>
      <c r="E45" s="33">
        <v>2.4022878930594531E-3</v>
      </c>
      <c r="F45" s="34">
        <v>2.6956267361735979</v>
      </c>
      <c r="G45" s="35">
        <v>4.8047269088147591</v>
      </c>
      <c r="H45" s="34">
        <v>1.396475459050492</v>
      </c>
      <c r="I45" s="35">
        <v>1.94273898303904</v>
      </c>
      <c r="J45" s="34">
        <v>0.80161417714846694</v>
      </c>
      <c r="K45" s="35">
        <v>1.3415749325877824</v>
      </c>
      <c r="L45" s="34">
        <v>13.975619653533389</v>
      </c>
      <c r="M45" s="35">
        <v>21.228384461085827</v>
      </c>
      <c r="N45" s="38"/>
    </row>
    <row r="46" spans="1:14" ht="14.4" x14ac:dyDescent="0.3">
      <c r="A46"/>
      <c r="B46" s="30" t="s">
        <v>59</v>
      </c>
      <c r="C46" s="31">
        <v>58.245130042270731</v>
      </c>
      <c r="D46" s="32">
        <v>82.030057019465502</v>
      </c>
      <c r="E46" s="33">
        <v>1.1561077172902241E-3</v>
      </c>
      <c r="F46" s="34">
        <v>1.7328235222178809</v>
      </c>
      <c r="G46" s="35">
        <v>2.945277021987287</v>
      </c>
      <c r="H46" s="34">
        <v>0.84364704957169978</v>
      </c>
      <c r="I46" s="35">
        <v>1.1417120402314718</v>
      </c>
      <c r="J46" s="34">
        <v>0.69649980429333602</v>
      </c>
      <c r="K46" s="35">
        <v>1.0399920483207714</v>
      </c>
      <c r="L46" s="34">
        <v>9.568753654558364</v>
      </c>
      <c r="M46" s="35">
        <v>13.759222774935674</v>
      </c>
      <c r="N46" s="38"/>
    </row>
    <row r="47" spans="1:14" ht="14.4" x14ac:dyDescent="0.3">
      <c r="A47"/>
      <c r="B47" s="30" t="s">
        <v>60</v>
      </c>
      <c r="C47" s="31">
        <v>85.253281076915925</v>
      </c>
      <c r="D47" s="32">
        <v>128.99422906948158</v>
      </c>
      <c r="E47" s="33">
        <v>1.8180070712097908E-3</v>
      </c>
      <c r="F47" s="34">
        <v>2.1358581923484388</v>
      </c>
      <c r="G47" s="35">
        <v>3.8569893999458906</v>
      </c>
      <c r="H47" s="34">
        <v>1.3198652072929655</v>
      </c>
      <c r="I47" s="35">
        <v>1.8049983769224183</v>
      </c>
      <c r="J47" s="34">
        <v>0.98594897565992889</v>
      </c>
      <c r="K47" s="35">
        <v>1.5454002775077549</v>
      </c>
      <c r="L47" s="34">
        <v>15.180505402036509</v>
      </c>
      <c r="M47" s="35">
        <v>23.03870699379841</v>
      </c>
      <c r="N47" s="38"/>
    </row>
    <row r="48" spans="1:14" ht="14.4" x14ac:dyDescent="0.3">
      <c r="A48"/>
      <c r="B48" s="10" t="s">
        <v>61</v>
      </c>
      <c r="C48" s="17">
        <v>114.57074961855896</v>
      </c>
      <c r="D48" s="18">
        <v>161.27339084399301</v>
      </c>
      <c r="E48" s="20">
        <v>2.2729401700166923E-3</v>
      </c>
      <c r="F48" s="23">
        <v>2.3643225016649727</v>
      </c>
      <c r="G48" s="24">
        <v>4.2436899321013088</v>
      </c>
      <c r="H48" s="23">
        <v>1.2097868954686326</v>
      </c>
      <c r="I48" s="24">
        <v>1.6820840362491443</v>
      </c>
      <c r="J48" s="23">
        <v>0.79442298120097954</v>
      </c>
      <c r="K48" s="24">
        <v>1.305389968806685</v>
      </c>
      <c r="L48" s="23">
        <v>11.772423741978081</v>
      </c>
      <c r="M48" s="24">
        <v>18.366752559055573</v>
      </c>
      <c r="N48" s="38"/>
    </row>
    <row r="49" spans="1:14" ht="14.4" x14ac:dyDescent="0.3">
      <c r="A49"/>
      <c r="B49" s="10" t="s">
        <v>62</v>
      </c>
      <c r="C49" s="17">
        <v>186.37241212644523</v>
      </c>
      <c r="D49" s="18">
        <v>260.36772800952633</v>
      </c>
      <c r="E49" s="20">
        <v>3.6695468785753237E-3</v>
      </c>
      <c r="F49" s="23">
        <v>4.5120066787611313</v>
      </c>
      <c r="G49" s="24">
        <v>7.8522874651327941</v>
      </c>
      <c r="H49" s="23">
        <v>1.9581694050638372</v>
      </c>
      <c r="I49" s="24">
        <v>2.7193918157497423</v>
      </c>
      <c r="J49" s="23">
        <v>1.6868728451893928</v>
      </c>
      <c r="K49" s="24">
        <v>2.6262853369890706</v>
      </c>
      <c r="L49" s="23">
        <v>22.894857817813989</v>
      </c>
      <c r="M49" s="24">
        <v>34.501616513286123</v>
      </c>
      <c r="N49" s="38"/>
    </row>
    <row r="50" spans="1:14" ht="14.4" x14ac:dyDescent="0.3">
      <c r="A50"/>
      <c r="B50" s="10" t="s">
        <v>63</v>
      </c>
      <c r="C50" s="17">
        <v>49.732985559371272</v>
      </c>
      <c r="D50" s="18">
        <v>70.814222843830493</v>
      </c>
      <c r="E50" s="20">
        <v>9.9803501909348741E-4</v>
      </c>
      <c r="F50" s="23">
        <v>1.1086346128437774</v>
      </c>
      <c r="G50" s="24">
        <v>1.997708814933413</v>
      </c>
      <c r="H50" s="23">
        <v>0.7122593607557538</v>
      </c>
      <c r="I50" s="24">
        <v>0.97044237441722714</v>
      </c>
      <c r="J50" s="23">
        <v>0.43139493922358008</v>
      </c>
      <c r="K50" s="24">
        <v>0.69202010212207976</v>
      </c>
      <c r="L50" s="23">
        <v>7.496728014288748</v>
      </c>
      <c r="M50" s="24">
        <v>11.251138533468669</v>
      </c>
      <c r="N50" s="38"/>
    </row>
    <row r="51" spans="1:14" ht="14.4" x14ac:dyDescent="0.3">
      <c r="A51"/>
      <c r="B51" s="30" t="s">
        <v>64</v>
      </c>
      <c r="C51" s="31">
        <v>61.974402942698482</v>
      </c>
      <c r="D51" s="32">
        <v>89.080909236023146</v>
      </c>
      <c r="E51" s="33">
        <v>1.2554803735727966E-3</v>
      </c>
      <c r="F51" s="34">
        <v>1.8561500948306526</v>
      </c>
      <c r="G51" s="35">
        <v>3.2047446555038612</v>
      </c>
      <c r="H51" s="34">
        <v>0.73115522596314464</v>
      </c>
      <c r="I51" s="35">
        <v>1.0278578460830565</v>
      </c>
      <c r="J51" s="34">
        <v>0.57661379410701463</v>
      </c>
      <c r="K51" s="35">
        <v>0.92778400458203902</v>
      </c>
      <c r="L51" s="34">
        <v>9.0756896310619553</v>
      </c>
      <c r="M51" s="35">
        <v>13.786996026330987</v>
      </c>
      <c r="N51" s="38"/>
    </row>
    <row r="52" spans="1:14" ht="14.4" x14ac:dyDescent="0.3">
      <c r="A52"/>
      <c r="B52" s="30" t="s">
        <v>65</v>
      </c>
      <c r="C52" s="31">
        <v>72.328130949181201</v>
      </c>
      <c r="D52" s="32">
        <v>100.30691237443115</v>
      </c>
      <c r="E52" s="33">
        <v>1.4136963901672751E-3</v>
      </c>
      <c r="F52" s="34">
        <v>1.5250329013752024</v>
      </c>
      <c r="G52" s="35">
        <v>2.7082166844750968</v>
      </c>
      <c r="H52" s="34">
        <v>0.92455462160253088</v>
      </c>
      <c r="I52" s="35">
        <v>1.2649022717456906</v>
      </c>
      <c r="J52" s="34">
        <v>0.52027518914888882</v>
      </c>
      <c r="K52" s="35">
        <v>0.84484118314286816</v>
      </c>
      <c r="L52" s="34">
        <v>7.4643016663932702</v>
      </c>
      <c r="M52" s="35">
        <v>11.206690496317899</v>
      </c>
      <c r="N52" s="38"/>
    </row>
    <row r="53" spans="1:14" ht="14.4" x14ac:dyDescent="0.3">
      <c r="A53"/>
      <c r="B53" s="30" t="s">
        <v>66</v>
      </c>
      <c r="C53" s="31">
        <v>262.08258878905542</v>
      </c>
      <c r="D53" s="32">
        <v>360.36097300644684</v>
      </c>
      <c r="E53" s="33">
        <v>5.0788225321372815E-3</v>
      </c>
      <c r="F53" s="34">
        <v>6.5310855393810083</v>
      </c>
      <c r="G53" s="35">
        <v>11.219685373818876</v>
      </c>
      <c r="H53" s="34">
        <v>2.8456437119623224</v>
      </c>
      <c r="I53" s="35">
        <v>3.9165007810093422</v>
      </c>
      <c r="J53" s="34">
        <v>2.3037559381217947</v>
      </c>
      <c r="K53" s="35">
        <v>3.5630158280942199</v>
      </c>
      <c r="L53" s="34">
        <v>33.15551399987897</v>
      </c>
      <c r="M53" s="35">
        <v>48.266073280742432</v>
      </c>
      <c r="N53" s="38"/>
    </row>
    <row r="54" spans="1:14" ht="14.4" x14ac:dyDescent="0.3">
      <c r="A54"/>
      <c r="B54" s="10" t="s">
        <v>67</v>
      </c>
      <c r="C54" s="17">
        <v>192.21941004623864</v>
      </c>
      <c r="D54" s="18">
        <v>271.15174447871499</v>
      </c>
      <c r="E54" s="20">
        <v>3.8215336638637376E-3</v>
      </c>
      <c r="F54" s="23">
        <v>4.7197275589535428</v>
      </c>
      <c r="G54" s="24">
        <v>8.1632473966262253</v>
      </c>
      <c r="H54" s="23">
        <v>2.2597565015929706</v>
      </c>
      <c r="I54" s="24">
        <v>3.0713141241136288</v>
      </c>
      <c r="J54" s="23">
        <v>2.0101213019723256</v>
      </c>
      <c r="K54" s="24">
        <v>3.0243702067023159</v>
      </c>
      <c r="L54" s="23">
        <v>26.059530434569478</v>
      </c>
      <c r="M54" s="24">
        <v>38.793464291282959</v>
      </c>
      <c r="N54" s="38"/>
    </row>
    <row r="55" spans="1:14" ht="14.4" x14ac:dyDescent="0.3">
      <c r="A55"/>
      <c r="B55" s="10" t="s">
        <v>68</v>
      </c>
      <c r="C55" s="17">
        <v>291.63914899811431</v>
      </c>
      <c r="D55" s="18">
        <v>415.47597564558998</v>
      </c>
      <c r="E55" s="20">
        <v>5.8555973169513911E-3</v>
      </c>
      <c r="F55" s="23">
        <v>6.8747486443716825</v>
      </c>
      <c r="G55" s="24">
        <v>12.256234727979354</v>
      </c>
      <c r="H55" s="23">
        <v>3.4571624023670622</v>
      </c>
      <c r="I55" s="24">
        <v>4.8149959422513051</v>
      </c>
      <c r="J55" s="23">
        <v>2.7761750799353981</v>
      </c>
      <c r="K55" s="24">
        <v>4.4308286598781628</v>
      </c>
      <c r="L55" s="23">
        <v>41.066213773348082</v>
      </c>
      <c r="M55" s="24">
        <v>62.271414499264822</v>
      </c>
      <c r="N55" s="38"/>
    </row>
    <row r="56" spans="1:14" ht="14.4" x14ac:dyDescent="0.3">
      <c r="A56"/>
      <c r="B56" s="10" t="s">
        <v>69</v>
      </c>
      <c r="C56" s="17">
        <v>175.57625928014616</v>
      </c>
      <c r="D56" s="18">
        <v>245.79499285437691</v>
      </c>
      <c r="E56" s="20">
        <v>3.464162996288165E-3</v>
      </c>
      <c r="F56" s="23">
        <v>4.4913760753404866</v>
      </c>
      <c r="G56" s="24">
        <v>7.8114772456148032</v>
      </c>
      <c r="H56" s="23">
        <v>1.8546532036629366</v>
      </c>
      <c r="I56" s="24">
        <v>2.5862031219333672</v>
      </c>
      <c r="J56" s="23">
        <v>1.1865583378561315</v>
      </c>
      <c r="K56" s="24">
        <v>1.9348596201483668</v>
      </c>
      <c r="L56" s="23">
        <v>22.78280672737046</v>
      </c>
      <c r="M56" s="24">
        <v>34.002941739583861</v>
      </c>
      <c r="N56" s="38"/>
    </row>
    <row r="57" spans="1:14" ht="14.4" x14ac:dyDescent="0.3">
      <c r="A57"/>
      <c r="B57" s="30" t="s">
        <v>70</v>
      </c>
      <c r="C57" s="31">
        <v>3448.7780780423918</v>
      </c>
      <c r="D57" s="32">
        <v>4802.929305093533</v>
      </c>
      <c r="E57" s="33">
        <v>6.7691085889412042E-2</v>
      </c>
      <c r="F57" s="34">
        <v>86.164230162965183</v>
      </c>
      <c r="G57" s="35">
        <v>148.85384094163888</v>
      </c>
      <c r="H57" s="34">
        <v>34.717904449860193</v>
      </c>
      <c r="I57" s="35">
        <v>48.100399034887367</v>
      </c>
      <c r="J57" s="34">
        <v>33.42306546150958</v>
      </c>
      <c r="K57" s="35">
        <v>50.993070929875252</v>
      </c>
      <c r="L57" s="34">
        <v>458.01224831515981</v>
      </c>
      <c r="M57" s="35">
        <v>683.79234067726043</v>
      </c>
      <c r="N57" s="38"/>
    </row>
    <row r="58" spans="1:14" ht="14.4" x14ac:dyDescent="0.3">
      <c r="A58"/>
      <c r="B58" s="30" t="s">
        <v>71</v>
      </c>
      <c r="C58" s="31">
        <v>83.59970807652212</v>
      </c>
      <c r="D58" s="32">
        <v>128.67640683763881</v>
      </c>
      <c r="E58" s="33">
        <v>1.8135277772983818E-3</v>
      </c>
      <c r="F58" s="34">
        <v>2.2303643599401597</v>
      </c>
      <c r="G58" s="35">
        <v>3.9913264327104852</v>
      </c>
      <c r="H58" s="34">
        <v>1.5715850528276922</v>
      </c>
      <c r="I58" s="35">
        <v>2.1198531366371398</v>
      </c>
      <c r="J58" s="34">
        <v>0.96172827224324442</v>
      </c>
      <c r="K58" s="35">
        <v>1.5015267776440591</v>
      </c>
      <c r="L58" s="34">
        <v>17.138710594748655</v>
      </c>
      <c r="M58" s="35">
        <v>25.889593513365778</v>
      </c>
      <c r="N58" s="38"/>
    </row>
    <row r="59" spans="1:14" ht="14.4" x14ac:dyDescent="0.3">
      <c r="A59"/>
      <c r="B59" s="30" t="s">
        <v>72</v>
      </c>
      <c r="C59" s="31">
        <v>28.108145480743936</v>
      </c>
      <c r="D59" s="32">
        <v>41.803151383609659</v>
      </c>
      <c r="E59" s="33">
        <v>5.8916143274378454E-4</v>
      </c>
      <c r="F59" s="34">
        <v>0.64559729841043001</v>
      </c>
      <c r="G59" s="35">
        <v>1.1658913304901641</v>
      </c>
      <c r="H59" s="34">
        <v>0.4471558479706208</v>
      </c>
      <c r="I59" s="35">
        <v>0.60487873444132778</v>
      </c>
      <c r="J59" s="34">
        <v>0.33366491807903259</v>
      </c>
      <c r="K59" s="35">
        <v>0.50609579250493075</v>
      </c>
      <c r="L59" s="34">
        <v>4.9185954046176477</v>
      </c>
      <c r="M59" s="35">
        <v>7.3473395977260418</v>
      </c>
      <c r="N59" s="38"/>
    </row>
    <row r="60" spans="1:14" ht="14.4" x14ac:dyDescent="0.3">
      <c r="A60"/>
      <c r="B60" s="10" t="s">
        <v>73</v>
      </c>
      <c r="C60" s="17">
        <v>91.224142162789761</v>
      </c>
      <c r="D60" s="18">
        <v>135.03497398081757</v>
      </c>
      <c r="E60" s="20">
        <v>1.9031435695121138E-3</v>
      </c>
      <c r="F60" s="23">
        <v>2.0640375754113611</v>
      </c>
      <c r="G60" s="24">
        <v>3.7723402821221623</v>
      </c>
      <c r="H60" s="23">
        <v>1.4757165484967245</v>
      </c>
      <c r="I60" s="24">
        <v>2.0224675027985843</v>
      </c>
      <c r="J60" s="23">
        <v>0.93899865132787563</v>
      </c>
      <c r="K60" s="24">
        <v>1.5113775393432749</v>
      </c>
      <c r="L60" s="23">
        <v>14.237399334899571</v>
      </c>
      <c r="M60" s="24">
        <v>22.072987157188823</v>
      </c>
      <c r="N60" s="38"/>
    </row>
    <row r="61" spans="1:14" ht="14.4" x14ac:dyDescent="0.3">
      <c r="A61"/>
      <c r="B61" s="10" t="s">
        <v>74</v>
      </c>
      <c r="C61" s="17">
        <v>413.42077636247853</v>
      </c>
      <c r="D61" s="18">
        <v>574.90340962547032</v>
      </c>
      <c r="E61" s="20">
        <v>8.1025211088997483E-3</v>
      </c>
      <c r="F61" s="23">
        <v>9.7095098915216429</v>
      </c>
      <c r="G61" s="24">
        <v>16.898070335643812</v>
      </c>
      <c r="H61" s="23">
        <v>4.3980798168057422</v>
      </c>
      <c r="I61" s="24">
        <v>6.052000898833894</v>
      </c>
      <c r="J61" s="23">
        <v>3.5229555172961953</v>
      </c>
      <c r="K61" s="24">
        <v>5.4544316128847221</v>
      </c>
      <c r="L61" s="23">
        <v>53.514404701130772</v>
      </c>
      <c r="M61" s="24">
        <v>80.566473379792868</v>
      </c>
      <c r="N61" s="38"/>
    </row>
    <row r="62" spans="1:14" ht="14.4" x14ac:dyDescent="0.3">
      <c r="A62"/>
      <c r="B62" s="10" t="s">
        <v>75</v>
      </c>
      <c r="C62" s="17">
        <v>3533.8663802587284</v>
      </c>
      <c r="D62" s="18">
        <v>5024.3303477161371</v>
      </c>
      <c r="E62" s="20">
        <v>7.0811447660358462E-2</v>
      </c>
      <c r="F62" s="23">
        <v>106.09633922005906</v>
      </c>
      <c r="G62" s="24">
        <v>181.42904761162998</v>
      </c>
      <c r="H62" s="23">
        <v>41.011662082861832</v>
      </c>
      <c r="I62" s="24">
        <v>57.251309924499587</v>
      </c>
      <c r="J62" s="23">
        <v>36.748275090919115</v>
      </c>
      <c r="K62" s="24">
        <v>57.339562685530232</v>
      </c>
      <c r="L62" s="23">
        <v>481.78887816905899</v>
      </c>
      <c r="M62" s="24">
        <v>730.54080862602359</v>
      </c>
      <c r="N62" s="38"/>
    </row>
    <row r="63" spans="1:14" ht="14.4" x14ac:dyDescent="0.3">
      <c r="A63"/>
      <c r="B63" s="30" t="s">
        <v>76</v>
      </c>
      <c r="C63" s="31">
        <v>71.798009687996696</v>
      </c>
      <c r="D63" s="32">
        <v>103.71818006206284</v>
      </c>
      <c r="E63" s="33">
        <v>1.4617738027975983E-3</v>
      </c>
      <c r="F63" s="34">
        <v>1.9537283417886391</v>
      </c>
      <c r="G63" s="35">
        <v>3.417716098151816</v>
      </c>
      <c r="H63" s="34">
        <v>1.2032840713051678</v>
      </c>
      <c r="I63" s="35">
        <v>1.6395979337844935</v>
      </c>
      <c r="J63" s="34">
        <v>0.96594466944628299</v>
      </c>
      <c r="K63" s="35">
        <v>1.5023221410009757</v>
      </c>
      <c r="L63" s="34">
        <v>11.351152570449573</v>
      </c>
      <c r="M63" s="35">
        <v>16.613311077529676</v>
      </c>
      <c r="N63" s="38"/>
    </row>
    <row r="64" spans="1:14" ht="14.4" x14ac:dyDescent="0.3">
      <c r="A64"/>
      <c r="B64" s="30" t="s">
        <v>77</v>
      </c>
      <c r="C64" s="31">
        <v>53.523643249019514</v>
      </c>
      <c r="D64" s="32">
        <v>76.319511904838748</v>
      </c>
      <c r="E64" s="33">
        <v>1.0756249586912957E-3</v>
      </c>
      <c r="F64" s="34">
        <v>1.2211662822994775</v>
      </c>
      <c r="G64" s="35">
        <v>2.1703365179720837</v>
      </c>
      <c r="H64" s="34">
        <v>0.74954529430002792</v>
      </c>
      <c r="I64" s="35">
        <v>1.01615544599415</v>
      </c>
      <c r="J64" s="34">
        <v>0.44827296917342507</v>
      </c>
      <c r="K64" s="35">
        <v>0.71247174576378869</v>
      </c>
      <c r="L64" s="34">
        <v>8.2150619113441454</v>
      </c>
      <c r="M64" s="35">
        <v>12.074256717515901</v>
      </c>
      <c r="N64" s="38"/>
    </row>
    <row r="65" spans="1:14" ht="14.4" x14ac:dyDescent="0.3">
      <c r="A65"/>
      <c r="B65" s="30" t="s">
        <v>78</v>
      </c>
      <c r="C65" s="31">
        <v>130.91032297822636</v>
      </c>
      <c r="D65" s="32">
        <v>190.31774133487329</v>
      </c>
      <c r="E65" s="33">
        <v>2.6822827813258706E-3</v>
      </c>
      <c r="F65" s="34">
        <v>3.3982658108826653</v>
      </c>
      <c r="G65" s="35">
        <v>5.8883217156517871</v>
      </c>
      <c r="H65" s="34">
        <v>2.4602212305516877</v>
      </c>
      <c r="I65" s="35">
        <v>3.2335414941058476</v>
      </c>
      <c r="J65" s="34">
        <v>1.165212087394583</v>
      </c>
      <c r="K65" s="35">
        <v>1.7749121671400974</v>
      </c>
      <c r="L65" s="34">
        <v>30.273191530348161</v>
      </c>
      <c r="M65" s="35">
        <v>42.193144510017326</v>
      </c>
      <c r="N65" s="38"/>
    </row>
    <row r="66" spans="1:14" ht="14.4" x14ac:dyDescent="0.3">
      <c r="A66"/>
      <c r="B66" s="10" t="s">
        <v>79</v>
      </c>
      <c r="C66" s="17">
        <v>62.777068979054469</v>
      </c>
      <c r="D66" s="18">
        <v>94.769934713146412</v>
      </c>
      <c r="E66" s="20">
        <v>1.3356598406723036E-3</v>
      </c>
      <c r="F66" s="23">
        <v>1.4834717276999192</v>
      </c>
      <c r="G66" s="24">
        <v>2.6913320360710653</v>
      </c>
      <c r="H66" s="23">
        <v>1.1270515537157415</v>
      </c>
      <c r="I66" s="24">
        <v>1.5069794750615686</v>
      </c>
      <c r="J66" s="23">
        <v>0.655076148062256</v>
      </c>
      <c r="K66" s="24">
        <v>1.0085713819062456</v>
      </c>
      <c r="L66" s="23">
        <v>13.427996003305338</v>
      </c>
      <c r="M66" s="24">
        <v>20.063652941797809</v>
      </c>
      <c r="N66" s="38"/>
    </row>
    <row r="67" spans="1:14" ht="14.4" x14ac:dyDescent="0.3">
      <c r="A67"/>
      <c r="B67" s="10" t="s">
        <v>80</v>
      </c>
      <c r="C67" s="17">
        <v>217.74457423151009</v>
      </c>
      <c r="D67" s="18">
        <v>300.56485666287585</v>
      </c>
      <c r="E67" s="20">
        <v>4.2360734950083424E-3</v>
      </c>
      <c r="F67" s="23">
        <v>6.732005126076877</v>
      </c>
      <c r="G67" s="24">
        <v>11.23787069252236</v>
      </c>
      <c r="H67" s="23">
        <v>2.5428863062714138</v>
      </c>
      <c r="I67" s="24">
        <v>3.4543757209099399</v>
      </c>
      <c r="J67" s="23">
        <v>1.8471472544252676</v>
      </c>
      <c r="K67" s="24">
        <v>2.7747598188349967</v>
      </c>
      <c r="L67" s="23">
        <v>29.583701652540476</v>
      </c>
      <c r="M67" s="24">
        <v>44.382567849529948</v>
      </c>
      <c r="N67" s="38"/>
    </row>
    <row r="68" spans="1:14" ht="14.4" x14ac:dyDescent="0.3">
      <c r="A68"/>
      <c r="B68" s="10" t="s">
        <v>81</v>
      </c>
      <c r="C68" s="17">
        <v>366.34993922914947</v>
      </c>
      <c r="D68" s="18">
        <v>523.15959058978478</v>
      </c>
      <c r="E68" s="20">
        <v>7.3732588033154738E-3</v>
      </c>
      <c r="F68" s="23">
        <v>9.1286468262216669</v>
      </c>
      <c r="G68" s="24">
        <v>16.030839670077807</v>
      </c>
      <c r="H68" s="23">
        <v>4.4347031784368314</v>
      </c>
      <c r="I68" s="24">
        <v>6.08609332696747</v>
      </c>
      <c r="J68" s="23">
        <v>2.6704120566781469</v>
      </c>
      <c r="K68" s="24">
        <v>4.2744371183950438</v>
      </c>
      <c r="L68" s="23">
        <v>53.300729235425763</v>
      </c>
      <c r="M68" s="24">
        <v>80.432655840389017</v>
      </c>
      <c r="N68" s="38"/>
    </row>
    <row r="69" spans="1:14" ht="14.4" x14ac:dyDescent="0.3">
      <c r="A69"/>
      <c r="B69" s="30" t="s">
        <v>82</v>
      </c>
      <c r="C69" s="31">
        <v>436.04655182017706</v>
      </c>
      <c r="D69" s="32">
        <v>618.62007256152924</v>
      </c>
      <c r="E69" s="33">
        <v>8.7186510158015554E-3</v>
      </c>
      <c r="F69" s="34">
        <v>10.806526449497822</v>
      </c>
      <c r="G69" s="35">
        <v>18.947934912423442</v>
      </c>
      <c r="H69" s="34">
        <v>5.3353450199396537</v>
      </c>
      <c r="I69" s="35">
        <v>7.360214935806062</v>
      </c>
      <c r="J69" s="34">
        <v>3.9620609614855047</v>
      </c>
      <c r="K69" s="35">
        <v>6.2696763441472454</v>
      </c>
      <c r="L69" s="34">
        <v>61.053325929862503</v>
      </c>
      <c r="M69" s="35">
        <v>92.184565052203382</v>
      </c>
      <c r="N69" s="38"/>
    </row>
    <row r="70" spans="1:14" ht="14.4" x14ac:dyDescent="0.3">
      <c r="A70"/>
      <c r="B70" s="30" t="s">
        <v>83</v>
      </c>
      <c r="C70" s="31">
        <v>48.307355427839099</v>
      </c>
      <c r="D70" s="32">
        <v>69.562108222698953</v>
      </c>
      <c r="E70" s="33">
        <v>9.8038808053194787E-4</v>
      </c>
      <c r="F70" s="34">
        <v>1.2471661031979173</v>
      </c>
      <c r="G70" s="35">
        <v>2.2002516482190448</v>
      </c>
      <c r="H70" s="34">
        <v>0.70517805271610901</v>
      </c>
      <c r="I70" s="35">
        <v>0.96705195859521886</v>
      </c>
      <c r="J70" s="34">
        <v>0.3371567152322883</v>
      </c>
      <c r="K70" s="35">
        <v>0.56626753437355515</v>
      </c>
      <c r="L70" s="34">
        <v>6.3205844426917688</v>
      </c>
      <c r="M70" s="35">
        <v>9.9946429729080339</v>
      </c>
      <c r="N70" s="38"/>
    </row>
    <row r="71" spans="1:14" ht="14.4" x14ac:dyDescent="0.3">
      <c r="A71"/>
      <c r="B71" s="30" t="s">
        <v>84</v>
      </c>
      <c r="C71" s="31">
        <v>62.028875766788516</v>
      </c>
      <c r="D71" s="32">
        <v>91.199043636121132</v>
      </c>
      <c r="E71" s="33">
        <v>1.2853327425115394E-3</v>
      </c>
      <c r="F71" s="34">
        <v>1.5374072471343685</v>
      </c>
      <c r="G71" s="35">
        <v>2.746649644984843</v>
      </c>
      <c r="H71" s="34">
        <v>0.95121713997686108</v>
      </c>
      <c r="I71" s="35">
        <v>1.2988635352286386</v>
      </c>
      <c r="J71" s="34">
        <v>0.62723590427245168</v>
      </c>
      <c r="K71" s="35">
        <v>0.98612240908028659</v>
      </c>
      <c r="L71" s="34">
        <v>10.940242868099141</v>
      </c>
      <c r="M71" s="35">
        <v>16.264239282863635</v>
      </c>
      <c r="N71" s="38"/>
    </row>
    <row r="72" spans="1:14" ht="14.4" x14ac:dyDescent="0.3">
      <c r="A72"/>
      <c r="B72" s="10" t="s">
        <v>85</v>
      </c>
      <c r="C72" s="17">
        <v>117.33761299551419</v>
      </c>
      <c r="D72" s="18">
        <v>162.26373286240727</v>
      </c>
      <c r="E72" s="20">
        <v>2.2868977618049537E-3</v>
      </c>
      <c r="F72" s="23">
        <v>2.9429602327381796</v>
      </c>
      <c r="G72" s="24">
        <v>5.101831623937314</v>
      </c>
      <c r="H72" s="23">
        <v>1.1366029338036907</v>
      </c>
      <c r="I72" s="24">
        <v>1.6012908028266923</v>
      </c>
      <c r="J72" s="23">
        <v>0.92075207486285326</v>
      </c>
      <c r="K72" s="24">
        <v>1.4824821686197629</v>
      </c>
      <c r="L72" s="23">
        <v>11.176796077915292</v>
      </c>
      <c r="M72" s="24">
        <v>17.024734280533959</v>
      </c>
      <c r="N72" s="38"/>
    </row>
    <row r="73" spans="1:14" ht="14.4" x14ac:dyDescent="0.3">
      <c r="A73"/>
      <c r="B73" s="10" t="s">
        <v>86</v>
      </c>
      <c r="C73" s="17">
        <v>81.048670753943014</v>
      </c>
      <c r="D73" s="18">
        <v>111.67402576585404</v>
      </c>
      <c r="E73" s="20">
        <v>1.5739011735434296E-3</v>
      </c>
      <c r="F73" s="23">
        <v>2.2826680726985291</v>
      </c>
      <c r="G73" s="24">
        <v>3.8559899272920433</v>
      </c>
      <c r="H73" s="23">
        <v>0.89008255300772521</v>
      </c>
      <c r="I73" s="24">
        <v>1.2177379955458734</v>
      </c>
      <c r="J73" s="23">
        <v>0.55865105476447663</v>
      </c>
      <c r="K73" s="24">
        <v>0.88131675962091205</v>
      </c>
      <c r="L73" s="23">
        <v>9.9350739405803949</v>
      </c>
      <c r="M73" s="24">
        <v>14.667811923570584</v>
      </c>
      <c r="N73" s="38"/>
    </row>
    <row r="74" spans="1:14" ht="14.4" x14ac:dyDescent="0.3">
      <c r="A74"/>
      <c r="B74" s="10" t="s">
        <v>87</v>
      </c>
      <c r="C74" s="17">
        <v>110.07129635231991</v>
      </c>
      <c r="D74" s="18">
        <v>153.44219535903264</v>
      </c>
      <c r="E74" s="20">
        <v>2.1625695831277592E-3</v>
      </c>
      <c r="F74" s="23">
        <v>3.0091490821712426</v>
      </c>
      <c r="G74" s="24">
        <v>5.1660606918804541</v>
      </c>
      <c r="H74" s="23">
        <v>1.2846666257685466</v>
      </c>
      <c r="I74" s="24">
        <v>1.7881789924641174</v>
      </c>
      <c r="J74" s="23">
        <v>0.81002363433374169</v>
      </c>
      <c r="K74" s="24">
        <v>1.3146101805964099</v>
      </c>
      <c r="L74" s="23">
        <v>11.675870070602858</v>
      </c>
      <c r="M74" s="24">
        <v>17.823557111057436</v>
      </c>
      <c r="N74" s="38"/>
    </row>
    <row r="75" spans="1:14" ht="14.4" x14ac:dyDescent="0.3">
      <c r="A75"/>
      <c r="B75" s="30" t="s">
        <v>88</v>
      </c>
      <c r="C75" s="31">
        <v>525.03872733332798</v>
      </c>
      <c r="D75" s="32">
        <v>732.46993857218399</v>
      </c>
      <c r="E75" s="33">
        <v>1.0323217847641526E-2</v>
      </c>
      <c r="F75" s="34">
        <v>12.272899989077786</v>
      </c>
      <c r="G75" s="35">
        <v>21.508775478573014</v>
      </c>
      <c r="H75" s="34">
        <v>5.6044800604915626</v>
      </c>
      <c r="I75" s="35">
        <v>7.7815777021116563</v>
      </c>
      <c r="J75" s="34">
        <v>4.1162657614964262</v>
      </c>
      <c r="K75" s="35">
        <v>6.5518438519009603</v>
      </c>
      <c r="L75" s="34">
        <v>57.373396638548044</v>
      </c>
      <c r="M75" s="35">
        <v>88.184138117783235</v>
      </c>
      <c r="N75" s="38"/>
    </row>
    <row r="76" spans="1:14" ht="14.4" x14ac:dyDescent="0.3">
      <c r="A76"/>
      <c r="B76" s="30" t="s">
        <v>89</v>
      </c>
      <c r="C76" s="31">
        <v>112.93563635511771</v>
      </c>
      <c r="D76" s="32">
        <v>163.71066234610609</v>
      </c>
      <c r="E76" s="33">
        <v>2.3072903642638552E-3</v>
      </c>
      <c r="F76" s="34">
        <v>2.9922045191628359</v>
      </c>
      <c r="G76" s="35">
        <v>5.2224306170927006</v>
      </c>
      <c r="H76" s="34">
        <v>1.5611351419324153</v>
      </c>
      <c r="I76" s="35">
        <v>2.1298112098278779</v>
      </c>
      <c r="J76" s="34">
        <v>1.0798936377106922</v>
      </c>
      <c r="K76" s="35">
        <v>1.677781267983993</v>
      </c>
      <c r="L76" s="34">
        <v>18.996476251861505</v>
      </c>
      <c r="M76" s="35">
        <v>28.278630284602048</v>
      </c>
      <c r="N76" s="38"/>
    </row>
    <row r="77" spans="1:14" ht="14.4" x14ac:dyDescent="0.3">
      <c r="A77"/>
      <c r="B77" s="30" t="s">
        <v>90</v>
      </c>
      <c r="C77" s="31">
        <v>39.530254197275291</v>
      </c>
      <c r="D77" s="32">
        <v>56.021344197848769</v>
      </c>
      <c r="E77" s="33">
        <v>7.895484986038218E-4</v>
      </c>
      <c r="F77" s="34">
        <v>0.8908931474818067</v>
      </c>
      <c r="G77" s="35">
        <v>1.5775115008192033</v>
      </c>
      <c r="H77" s="34">
        <v>0.51122080293727223</v>
      </c>
      <c r="I77" s="35">
        <v>0.69884449123072889</v>
      </c>
      <c r="J77" s="34">
        <v>0.2926496066419218</v>
      </c>
      <c r="K77" s="35">
        <v>0.4745754314980215</v>
      </c>
      <c r="L77" s="34">
        <v>5.2966092114921128</v>
      </c>
      <c r="M77" s="35">
        <v>7.8988405098303422</v>
      </c>
      <c r="N77" s="38"/>
    </row>
    <row r="78" spans="1:14" ht="14.4" x14ac:dyDescent="0.3">
      <c r="A78"/>
      <c r="B78" s="10" t="s">
        <v>91</v>
      </c>
      <c r="C78" s="17">
        <v>75.029773108134137</v>
      </c>
      <c r="D78" s="18">
        <v>114.3334336346162</v>
      </c>
      <c r="E78" s="20">
        <v>1.6113820930040693E-3</v>
      </c>
      <c r="F78" s="23">
        <v>1.7265584354679993</v>
      </c>
      <c r="G78" s="24">
        <v>3.1813102291715101</v>
      </c>
      <c r="H78" s="23">
        <v>1.2496728395837036</v>
      </c>
      <c r="I78" s="24">
        <v>1.7252932520090196</v>
      </c>
      <c r="J78" s="23">
        <v>0.78858360846433051</v>
      </c>
      <c r="K78" s="24">
        <v>1.2881206275864319</v>
      </c>
      <c r="L78" s="23">
        <v>12.763762122312308</v>
      </c>
      <c r="M78" s="24">
        <v>19.963501963760592</v>
      </c>
      <c r="N78" s="38"/>
    </row>
    <row r="79" spans="1:14" ht="14.4" x14ac:dyDescent="0.3">
      <c r="A79"/>
      <c r="B79" s="10" t="s">
        <v>92</v>
      </c>
      <c r="C79" s="17">
        <v>168.98191964165295</v>
      </c>
      <c r="D79" s="18">
        <v>234.8443012138251</v>
      </c>
      <c r="E79" s="20">
        <v>3.3098271397093591E-3</v>
      </c>
      <c r="F79" s="23">
        <v>4.0788001612259404</v>
      </c>
      <c r="G79" s="24">
        <v>7.0672673648672966</v>
      </c>
      <c r="H79" s="23">
        <v>1.9908526340675421</v>
      </c>
      <c r="I79" s="24">
        <v>2.7338197947421792</v>
      </c>
      <c r="J79" s="23">
        <v>1.7643628998990031</v>
      </c>
      <c r="K79" s="24">
        <v>2.7114974284313225</v>
      </c>
      <c r="L79" s="23">
        <v>19.737096698818661</v>
      </c>
      <c r="M79" s="24">
        <v>29.097530829108848</v>
      </c>
      <c r="N79" s="38"/>
    </row>
    <row r="80" spans="1:14" ht="14.4" x14ac:dyDescent="0.3">
      <c r="A80"/>
      <c r="B80" s="10" t="s">
        <v>93</v>
      </c>
      <c r="C80" s="17">
        <v>161.74813289976646</v>
      </c>
      <c r="D80" s="18">
        <v>239.25321218817407</v>
      </c>
      <c r="E80" s="20">
        <v>3.3719650460755693E-3</v>
      </c>
      <c r="F80" s="23">
        <v>4.1474504297488517</v>
      </c>
      <c r="G80" s="24">
        <v>7.349112058826047</v>
      </c>
      <c r="H80" s="23">
        <v>2.4654316320615708</v>
      </c>
      <c r="I80" s="24">
        <v>3.3433808898089286</v>
      </c>
      <c r="J80" s="23">
        <v>1.5598844323619083</v>
      </c>
      <c r="K80" s="24">
        <v>2.4418428738936813</v>
      </c>
      <c r="L80" s="23">
        <v>27.94142039445455</v>
      </c>
      <c r="M80" s="24">
        <v>42.77422866639214</v>
      </c>
      <c r="N80" s="38"/>
    </row>
    <row r="81" spans="1:14" ht="14.4" x14ac:dyDescent="0.3">
      <c r="A81"/>
      <c r="B81" s="30" t="s">
        <v>94</v>
      </c>
      <c r="C81" s="31">
        <v>31.730082643100385</v>
      </c>
      <c r="D81" s="32">
        <v>44.774951758316256</v>
      </c>
      <c r="E81" s="33">
        <v>6.310451211414287E-4</v>
      </c>
      <c r="F81" s="34">
        <v>0.67782423216570165</v>
      </c>
      <c r="G81" s="35">
        <v>1.2059591016000599</v>
      </c>
      <c r="H81" s="34">
        <v>0.39307939533821018</v>
      </c>
      <c r="I81" s="35">
        <v>0.53618006849821986</v>
      </c>
      <c r="J81" s="34">
        <v>0.2533758685008175</v>
      </c>
      <c r="K81" s="35">
        <v>0.40245920781801642</v>
      </c>
      <c r="L81" s="34">
        <v>4.0484389271149723</v>
      </c>
      <c r="M81" s="35">
        <v>5.9778401740530205</v>
      </c>
      <c r="N81" s="38"/>
    </row>
    <row r="82" spans="1:14" ht="14.4" x14ac:dyDescent="0.3">
      <c r="A82"/>
      <c r="B82" s="30" t="s">
        <v>95</v>
      </c>
      <c r="C82" s="31">
        <v>11296.496906893502</v>
      </c>
      <c r="D82" s="32">
        <v>15991.784636733346</v>
      </c>
      <c r="E82" s="33">
        <v>0.22538355212143105</v>
      </c>
      <c r="F82" s="34">
        <v>374.04077631361571</v>
      </c>
      <c r="G82" s="35">
        <v>629.68229404959641</v>
      </c>
      <c r="H82" s="34">
        <v>135.93606442264715</v>
      </c>
      <c r="I82" s="35">
        <v>188.73697523860611</v>
      </c>
      <c r="J82" s="34">
        <v>130.78884620157262</v>
      </c>
      <c r="K82" s="35">
        <v>199.01317476801441</v>
      </c>
      <c r="L82" s="34">
        <v>1691.5056805412589</v>
      </c>
      <c r="M82" s="35">
        <v>2515.2482625833964</v>
      </c>
      <c r="N82" s="38"/>
    </row>
    <row r="83" spans="1:14" ht="14.4" x14ac:dyDescent="0.3">
      <c r="A83"/>
      <c r="B83" s="30" t="s">
        <v>96</v>
      </c>
      <c r="C83" s="31">
        <v>2321.5608670287029</v>
      </c>
      <c r="D83" s="32">
        <v>3282.612515632527</v>
      </c>
      <c r="E83" s="33">
        <v>4.6264184130649637E-2</v>
      </c>
      <c r="F83" s="34">
        <v>77.418707941180912</v>
      </c>
      <c r="G83" s="35">
        <v>130.76459752617257</v>
      </c>
      <c r="H83" s="34">
        <v>30.727937814568726</v>
      </c>
      <c r="I83" s="35">
        <v>42.596644132925462</v>
      </c>
      <c r="J83" s="34">
        <v>25.968642417846816</v>
      </c>
      <c r="K83" s="35">
        <v>40.212035504577401</v>
      </c>
      <c r="L83" s="34">
        <v>336.23821712098436</v>
      </c>
      <c r="M83" s="35">
        <v>498.97887329314972</v>
      </c>
      <c r="N83" s="38"/>
    </row>
    <row r="84" spans="1:14" ht="14.4" x14ac:dyDescent="0.3">
      <c r="A84"/>
      <c r="B84" s="10" t="s">
        <v>97</v>
      </c>
      <c r="C84" s="17">
        <v>232.74610062044033</v>
      </c>
      <c r="D84" s="18">
        <v>339.85575779937562</v>
      </c>
      <c r="E84" s="20">
        <v>4.7898280049243295E-3</v>
      </c>
      <c r="F84" s="23">
        <v>6.4944515199013635</v>
      </c>
      <c r="G84" s="24">
        <v>11.357234357499001</v>
      </c>
      <c r="H84" s="23">
        <v>3.9484756700511459</v>
      </c>
      <c r="I84" s="24">
        <v>5.375020887645193</v>
      </c>
      <c r="J84" s="23">
        <v>3.6001503230228584</v>
      </c>
      <c r="K84" s="24">
        <v>5.4563545463237997</v>
      </c>
      <c r="L84" s="23">
        <v>43.306122624215504</v>
      </c>
      <c r="M84" s="24">
        <v>63.384508587453212</v>
      </c>
      <c r="N84" s="38"/>
    </row>
    <row r="85" spans="1:14" ht="14.4" x14ac:dyDescent="0.3">
      <c r="A85"/>
      <c r="B85" s="10" t="s">
        <v>98</v>
      </c>
      <c r="C85" s="17">
        <v>35.806695420604946</v>
      </c>
      <c r="D85" s="18">
        <v>55.695918778689105</v>
      </c>
      <c r="E85" s="20">
        <v>7.8496204758619524E-4</v>
      </c>
      <c r="F85" s="23">
        <v>1.0402964642515418</v>
      </c>
      <c r="G85" s="24">
        <v>1.874880634860973</v>
      </c>
      <c r="H85" s="23">
        <v>0.98242782758309588</v>
      </c>
      <c r="I85" s="24">
        <v>1.3159879760326665</v>
      </c>
      <c r="J85" s="23">
        <v>0.76682408557249526</v>
      </c>
      <c r="K85" s="24">
        <v>1.1761294325409988</v>
      </c>
      <c r="L85" s="23">
        <v>8.9198394240833991</v>
      </c>
      <c r="M85" s="24">
        <v>12.925916843584867</v>
      </c>
      <c r="N85" s="38"/>
    </row>
    <row r="86" spans="1:14" ht="14.4" x14ac:dyDescent="0.3">
      <c r="A86"/>
      <c r="B86" s="10" t="s">
        <v>99</v>
      </c>
      <c r="C86" s="17">
        <v>51.539384602725463</v>
      </c>
      <c r="D86" s="18">
        <v>77.112729938675258</v>
      </c>
      <c r="E86" s="20">
        <v>1.0868043424895363E-3</v>
      </c>
      <c r="F86" s="23">
        <v>1.490226629437496</v>
      </c>
      <c r="G86" s="24">
        <v>2.6306863755613148</v>
      </c>
      <c r="H86" s="23">
        <v>1.0041430549175985</v>
      </c>
      <c r="I86" s="24">
        <v>1.3495481599984493</v>
      </c>
      <c r="J86" s="23">
        <v>0.90991108633132045</v>
      </c>
      <c r="K86" s="24">
        <v>1.3618925479737509</v>
      </c>
      <c r="L86" s="23">
        <v>11.858223471452067</v>
      </c>
      <c r="M86" s="24">
        <v>17.071897879625912</v>
      </c>
      <c r="N86" s="38"/>
    </row>
    <row r="87" spans="1:14" ht="14.4" x14ac:dyDescent="0.3">
      <c r="A87"/>
      <c r="B87" s="30" t="s">
        <v>100</v>
      </c>
      <c r="C87" s="31">
        <v>3964.0812258734641</v>
      </c>
      <c r="D87" s="32">
        <v>5566.7115376421534</v>
      </c>
      <c r="E87" s="33">
        <v>7.8455610082892493E-2</v>
      </c>
      <c r="F87" s="34">
        <v>109.05507506394055</v>
      </c>
      <c r="G87" s="35">
        <v>187.09460335163368</v>
      </c>
      <c r="H87" s="34">
        <v>44.723936222661209</v>
      </c>
      <c r="I87" s="35">
        <v>61.819490809060262</v>
      </c>
      <c r="J87" s="34">
        <v>39.750165788874881</v>
      </c>
      <c r="K87" s="35">
        <v>61.109452821481057</v>
      </c>
      <c r="L87" s="34">
        <v>545.26029778329541</v>
      </c>
      <c r="M87" s="35">
        <v>814.44333536583611</v>
      </c>
      <c r="N87" s="38"/>
    </row>
    <row r="88" spans="1:14" ht="14.4" x14ac:dyDescent="0.3">
      <c r="A88"/>
      <c r="B88" s="30" t="s">
        <v>101</v>
      </c>
      <c r="C88" s="31">
        <v>50.112519250305887</v>
      </c>
      <c r="D88" s="32">
        <v>75.333421683177789</v>
      </c>
      <c r="E88" s="33">
        <v>1.0617272904873574E-3</v>
      </c>
      <c r="F88" s="34">
        <v>1.419545752254501</v>
      </c>
      <c r="G88" s="35">
        <v>2.5122533557553579</v>
      </c>
      <c r="H88" s="34">
        <v>0.84308853165308828</v>
      </c>
      <c r="I88" s="35">
        <v>1.1469060900092212</v>
      </c>
      <c r="J88" s="34">
        <v>0.50491873841296886</v>
      </c>
      <c r="K88" s="35">
        <v>0.79955247576054</v>
      </c>
      <c r="L88" s="34">
        <v>9.812335275101173</v>
      </c>
      <c r="M88" s="35">
        <v>14.885358490180609</v>
      </c>
      <c r="N88" s="38"/>
    </row>
    <row r="89" spans="1:14" ht="14.4" x14ac:dyDescent="0.3">
      <c r="A89"/>
      <c r="B89" s="30" t="s">
        <v>102</v>
      </c>
      <c r="C89" s="31">
        <v>301.70692725149371</v>
      </c>
      <c r="D89" s="32">
        <v>432.28686012287562</v>
      </c>
      <c r="E89" s="33">
        <v>6.0925250235120782E-3</v>
      </c>
      <c r="F89" s="34">
        <v>7.5098365112484187</v>
      </c>
      <c r="G89" s="35">
        <v>13.105013742793725</v>
      </c>
      <c r="H89" s="34">
        <v>4.0196520236347171</v>
      </c>
      <c r="I89" s="35">
        <v>5.4470734861015497</v>
      </c>
      <c r="J89" s="34">
        <v>2.6151445346149575</v>
      </c>
      <c r="K89" s="35">
        <v>4.0476676986349176</v>
      </c>
      <c r="L89" s="34">
        <v>50.498598949795735</v>
      </c>
      <c r="M89" s="35">
        <v>74.996262639506696</v>
      </c>
      <c r="N89" s="38"/>
    </row>
    <row r="90" spans="1:14" ht="14.4" x14ac:dyDescent="0.3">
      <c r="A90"/>
      <c r="B90" s="10" t="s">
        <v>103</v>
      </c>
      <c r="C90" s="17">
        <v>1783.7552543139989</v>
      </c>
      <c r="D90" s="18">
        <v>2473.6741567550921</v>
      </c>
      <c r="E90" s="20">
        <v>3.4863242652718368E-2</v>
      </c>
      <c r="F90" s="23">
        <v>51.651115331923762</v>
      </c>
      <c r="G90" s="24">
        <v>87.668967396526043</v>
      </c>
      <c r="H90" s="23">
        <v>17.642647010427378</v>
      </c>
      <c r="I90" s="24">
        <v>24.743859282210565</v>
      </c>
      <c r="J90" s="23">
        <v>15.241606372462309</v>
      </c>
      <c r="K90" s="24">
        <v>23.80787471040599</v>
      </c>
      <c r="L90" s="23">
        <v>228.29407185187006</v>
      </c>
      <c r="M90" s="24">
        <v>342.50188441495914</v>
      </c>
      <c r="N90" s="38"/>
    </row>
    <row r="91" spans="1:14" ht="14.4" x14ac:dyDescent="0.3">
      <c r="A91"/>
      <c r="B91" s="10" t="s">
        <v>104</v>
      </c>
      <c r="C91" s="17">
        <v>137.50965526109033</v>
      </c>
      <c r="D91" s="18">
        <v>191.24456180514275</v>
      </c>
      <c r="E91" s="20">
        <v>2.6953451189269139E-3</v>
      </c>
      <c r="F91" s="23">
        <v>4.7453291105318218</v>
      </c>
      <c r="G91" s="24">
        <v>7.9416328944902679</v>
      </c>
      <c r="H91" s="23">
        <v>1.6346187455221013</v>
      </c>
      <c r="I91" s="24">
        <v>2.2823034988193571</v>
      </c>
      <c r="J91" s="23">
        <v>1.0607794229892562</v>
      </c>
      <c r="K91" s="24">
        <v>1.7217456774915374</v>
      </c>
      <c r="L91" s="23">
        <v>19.580874926826542</v>
      </c>
      <c r="M91" s="24">
        <v>28.272899274678842</v>
      </c>
      <c r="N91" s="38"/>
    </row>
    <row r="92" spans="1:14" ht="14.4" x14ac:dyDescent="0.3">
      <c r="A92"/>
      <c r="B92" s="10" t="s">
        <v>105</v>
      </c>
      <c r="C92" s="17">
        <v>14.298809063714611</v>
      </c>
      <c r="D92" s="18">
        <v>20.930082883646886</v>
      </c>
      <c r="E92" s="20">
        <v>2.9498248842575118E-4</v>
      </c>
      <c r="F92" s="23">
        <v>0.32388114140052282</v>
      </c>
      <c r="G92" s="24">
        <v>0.58332646711389624</v>
      </c>
      <c r="H92" s="23">
        <v>0.26963293565734092</v>
      </c>
      <c r="I92" s="24">
        <v>0.35792760669946355</v>
      </c>
      <c r="J92" s="23">
        <v>0.13578223811567219</v>
      </c>
      <c r="K92" s="24">
        <v>0.21022230591973956</v>
      </c>
      <c r="L92" s="23">
        <v>3.1117970222115519</v>
      </c>
      <c r="M92" s="24">
        <v>4.4983469465805106</v>
      </c>
      <c r="N92" s="38"/>
    </row>
    <row r="93" spans="1:14" ht="14.4" x14ac:dyDescent="0.3">
      <c r="A93"/>
      <c r="B93" s="30" t="s">
        <v>106</v>
      </c>
      <c r="C93" s="31">
        <v>142.63055703962061</v>
      </c>
      <c r="D93" s="32">
        <v>200.7056816382368</v>
      </c>
      <c r="E93" s="33">
        <v>2.8286873845631798E-3</v>
      </c>
      <c r="F93" s="34">
        <v>4.2092022198890113</v>
      </c>
      <c r="G93" s="35">
        <v>7.1365430174763747</v>
      </c>
      <c r="H93" s="34">
        <v>1.873816361557664</v>
      </c>
      <c r="I93" s="35">
        <v>2.5607308057452109</v>
      </c>
      <c r="J93" s="34">
        <v>1.0746371362338238</v>
      </c>
      <c r="K93" s="35">
        <v>1.7071297384811173</v>
      </c>
      <c r="L93" s="34">
        <v>18.066670876367674</v>
      </c>
      <c r="M93" s="35">
        <v>27.242521496449285</v>
      </c>
      <c r="N93" s="38"/>
    </row>
    <row r="94" spans="1:14" ht="14.4" x14ac:dyDescent="0.3">
      <c r="A94"/>
      <c r="B94" s="30" t="s">
        <v>107</v>
      </c>
      <c r="C94" s="31">
        <v>51.946446519621119</v>
      </c>
      <c r="D94" s="32">
        <v>73.568344047053074</v>
      </c>
      <c r="E94" s="33">
        <v>1.0368508006873328E-3</v>
      </c>
      <c r="F94" s="34">
        <v>1.2590847970513366</v>
      </c>
      <c r="G94" s="35">
        <v>2.200706991551991</v>
      </c>
      <c r="H94" s="34">
        <v>0.76420892440277222</v>
      </c>
      <c r="I94" s="35">
        <v>1.035539379012764</v>
      </c>
      <c r="J94" s="34">
        <v>0.46251770478270759</v>
      </c>
      <c r="K94" s="35">
        <v>0.72816228524774429</v>
      </c>
      <c r="L94" s="34">
        <v>7.3960781569630027</v>
      </c>
      <c r="M94" s="35">
        <v>10.843163229052733</v>
      </c>
      <c r="N94" s="38"/>
    </row>
    <row r="95" spans="1:14" ht="14.4" x14ac:dyDescent="0.3">
      <c r="A95"/>
      <c r="B95" s="30" t="s">
        <v>108</v>
      </c>
      <c r="C95" s="31">
        <v>456.15122553585115</v>
      </c>
      <c r="D95" s="32">
        <v>647.85775732031141</v>
      </c>
      <c r="E95" s="33">
        <v>9.1307184239383769E-3</v>
      </c>
      <c r="F95" s="34">
        <v>11.138265572958517</v>
      </c>
      <c r="G95" s="35">
        <v>19.619823380449191</v>
      </c>
      <c r="H95" s="34">
        <v>5.433510418640739</v>
      </c>
      <c r="I95" s="35">
        <v>7.5021004238469908</v>
      </c>
      <c r="J95" s="34">
        <v>4.3411222390405575</v>
      </c>
      <c r="K95" s="35">
        <v>6.7670025157162943</v>
      </c>
      <c r="L95" s="34">
        <v>61.105589076309251</v>
      </c>
      <c r="M95" s="35">
        <v>92.920885323700304</v>
      </c>
      <c r="N95" s="38"/>
    </row>
    <row r="96" spans="1:14" ht="14.4" x14ac:dyDescent="0.3">
      <c r="A96"/>
      <c r="B96" s="10" t="s">
        <v>109</v>
      </c>
      <c r="C96" s="17">
        <v>244.10847683720124</v>
      </c>
      <c r="D96" s="18">
        <v>363.00798327611295</v>
      </c>
      <c r="E96" s="20">
        <v>5.1161287234493423E-3</v>
      </c>
      <c r="F96" s="23">
        <v>5.3195491461557127</v>
      </c>
      <c r="G96" s="24">
        <v>9.6847293930095599</v>
      </c>
      <c r="H96" s="23">
        <v>3.5976039083450475</v>
      </c>
      <c r="I96" s="24">
        <v>4.835583601132587</v>
      </c>
      <c r="J96" s="23">
        <v>2.5847965811749338</v>
      </c>
      <c r="K96" s="24">
        <v>3.9369623894277144</v>
      </c>
      <c r="L96" s="23">
        <v>46.510753348120616</v>
      </c>
      <c r="M96" s="24">
        <v>70.500196049927055</v>
      </c>
      <c r="N96" s="38"/>
    </row>
    <row r="97" spans="1:14" ht="14.4" x14ac:dyDescent="0.3">
      <c r="A97"/>
      <c r="B97" s="10" t="s">
        <v>110</v>
      </c>
      <c r="C97" s="17">
        <v>195.55217924953368</v>
      </c>
      <c r="D97" s="18">
        <v>283.35109049257585</v>
      </c>
      <c r="E97" s="20">
        <v>3.9934676912797068E-3</v>
      </c>
      <c r="F97" s="23">
        <v>4.8942264704160028</v>
      </c>
      <c r="G97" s="24">
        <v>8.6227259975564721</v>
      </c>
      <c r="H97" s="23">
        <v>3.019666224532835</v>
      </c>
      <c r="I97" s="24">
        <v>4.0851950122404972</v>
      </c>
      <c r="J97" s="23">
        <v>2.0016043691888332</v>
      </c>
      <c r="K97" s="24">
        <v>3.0917649865097734</v>
      </c>
      <c r="L97" s="23">
        <v>34.901096138666979</v>
      </c>
      <c r="M97" s="24">
        <v>51.264083288655655</v>
      </c>
      <c r="N97" s="38"/>
    </row>
    <row r="98" spans="1:14" ht="14.4" x14ac:dyDescent="0.3">
      <c r="A98"/>
      <c r="B98" s="10" t="s">
        <v>111</v>
      </c>
      <c r="C98" s="17">
        <v>40.026187019389909</v>
      </c>
      <c r="D98" s="18">
        <v>57.510584402133084</v>
      </c>
      <c r="E98" s="20">
        <v>8.1053741602787541E-4</v>
      </c>
      <c r="F98" s="23">
        <v>0.95247848509147515</v>
      </c>
      <c r="G98" s="24">
        <v>1.7013323599438706</v>
      </c>
      <c r="H98" s="23">
        <v>0.56834691808290827</v>
      </c>
      <c r="I98" s="24">
        <v>0.78530148433074187</v>
      </c>
      <c r="J98" s="23">
        <v>0.45000551106643027</v>
      </c>
      <c r="K98" s="24">
        <v>0.71611677363074588</v>
      </c>
      <c r="L98" s="23">
        <v>5.5434941242659495</v>
      </c>
      <c r="M98" s="24">
        <v>8.1875057141179433</v>
      </c>
      <c r="N98" s="38"/>
    </row>
    <row r="99" spans="1:14" ht="14.4" x14ac:dyDescent="0.3">
      <c r="A99"/>
      <c r="B99" s="30" t="s">
        <v>112</v>
      </c>
      <c r="C99" s="31">
        <v>494.71341165551661</v>
      </c>
      <c r="D99" s="32">
        <v>703.29698801600796</v>
      </c>
      <c r="E99" s="33">
        <v>9.9120627844904927E-3</v>
      </c>
      <c r="F99" s="34">
        <v>13.727160287338702</v>
      </c>
      <c r="G99" s="35">
        <v>23.799617835723495</v>
      </c>
      <c r="H99" s="34">
        <v>5.8659482452103608</v>
      </c>
      <c r="I99" s="35">
        <v>8.2049518200649931</v>
      </c>
      <c r="J99" s="34">
        <v>3.8129965893667372</v>
      </c>
      <c r="K99" s="35">
        <v>6.2331737721212779</v>
      </c>
      <c r="L99" s="34">
        <v>64.626111136968021</v>
      </c>
      <c r="M99" s="35">
        <v>99.057630522661242</v>
      </c>
      <c r="N99" s="38"/>
    </row>
    <row r="100" spans="1:14" ht="14.4" x14ac:dyDescent="0.3">
      <c r="A100"/>
      <c r="B100" s="30" t="s">
        <v>113</v>
      </c>
      <c r="C100" s="31">
        <v>48.222074246640673</v>
      </c>
      <c r="D100" s="32">
        <v>73.714676871421318</v>
      </c>
      <c r="E100" s="33">
        <v>1.0389131728676284E-3</v>
      </c>
      <c r="F100" s="34">
        <v>1.1251963442527688</v>
      </c>
      <c r="G100" s="35">
        <v>2.0777554900698325</v>
      </c>
      <c r="H100" s="34">
        <v>0.95524613646077394</v>
      </c>
      <c r="I100" s="35">
        <v>1.2893361403059302</v>
      </c>
      <c r="J100" s="34">
        <v>0.58557669024005654</v>
      </c>
      <c r="K100" s="35">
        <v>0.92694735984687249</v>
      </c>
      <c r="L100" s="34">
        <v>9.7170074255132306</v>
      </c>
      <c r="M100" s="35">
        <v>14.767780466559044</v>
      </c>
      <c r="N100" s="38"/>
    </row>
    <row r="101" spans="1:14" ht="14.4" x14ac:dyDescent="0.3">
      <c r="A101"/>
      <c r="B101" s="30" t="s">
        <v>114</v>
      </c>
      <c r="C101" s="31">
        <v>322.03740922797908</v>
      </c>
      <c r="D101" s="32">
        <v>448.96269541667328</v>
      </c>
      <c r="E101" s="33">
        <v>6.3275493862386002E-3</v>
      </c>
      <c r="F101" s="34">
        <v>9.8905776626704096</v>
      </c>
      <c r="G101" s="35">
        <v>16.730796830683214</v>
      </c>
      <c r="H101" s="34">
        <v>4.0996154322523726</v>
      </c>
      <c r="I101" s="35">
        <v>5.6339476073109882</v>
      </c>
      <c r="J101" s="34">
        <v>2.4564600917393795</v>
      </c>
      <c r="K101" s="35">
        <v>3.9009602965457963</v>
      </c>
      <c r="L101" s="34">
        <v>45.86236255335448</v>
      </c>
      <c r="M101" s="35">
        <v>67.60719570043868</v>
      </c>
      <c r="N101" s="38"/>
    </row>
    <row r="102" spans="1:14" ht="14.4" x14ac:dyDescent="0.3">
      <c r="A102"/>
      <c r="B102" s="10" t="s">
        <v>115</v>
      </c>
      <c r="C102" s="17">
        <v>1954.8567517767535</v>
      </c>
      <c r="D102" s="18">
        <v>2760.0832513316109</v>
      </c>
      <c r="E102" s="20">
        <v>3.8899808962351012E-2</v>
      </c>
      <c r="F102" s="23">
        <v>57.485008297809522</v>
      </c>
      <c r="G102" s="24">
        <v>97.97498536146874</v>
      </c>
      <c r="H102" s="23">
        <v>21.283817238449945</v>
      </c>
      <c r="I102" s="24">
        <v>29.690854467386643</v>
      </c>
      <c r="J102" s="23">
        <v>18.55618251757166</v>
      </c>
      <c r="K102" s="24">
        <v>28.946624988984318</v>
      </c>
      <c r="L102" s="23">
        <v>256.95038844190248</v>
      </c>
      <c r="M102" s="24">
        <v>389.31613548618992</v>
      </c>
      <c r="N102" s="38"/>
    </row>
    <row r="103" spans="1:14" ht="14.4" x14ac:dyDescent="0.3">
      <c r="A103"/>
      <c r="B103" s="10" t="s">
        <v>116</v>
      </c>
      <c r="C103" s="17">
        <v>85.955792694010654</v>
      </c>
      <c r="D103" s="18">
        <v>128.44935737590905</v>
      </c>
      <c r="E103" s="20">
        <v>1.8103278083546801E-3</v>
      </c>
      <c r="F103" s="23">
        <v>1.8145784192437642</v>
      </c>
      <c r="G103" s="24">
        <v>3.3733312024819742</v>
      </c>
      <c r="H103" s="23">
        <v>1.6136413086721653</v>
      </c>
      <c r="I103" s="24">
        <v>2.1727355978493819</v>
      </c>
      <c r="J103" s="23">
        <v>1.0680356557702999</v>
      </c>
      <c r="K103" s="24">
        <v>1.6426787888724557</v>
      </c>
      <c r="L103" s="23">
        <v>18.980483800820274</v>
      </c>
      <c r="M103" s="24">
        <v>27.462176160027298</v>
      </c>
      <c r="N103" s="38"/>
    </row>
    <row r="104" spans="1:14" ht="15" thickBot="1" x14ac:dyDescent="0.35">
      <c r="A104"/>
      <c r="B104" s="10" t="s">
        <v>117</v>
      </c>
      <c r="C104" s="17">
        <v>67.500190038685176</v>
      </c>
      <c r="D104" s="18">
        <v>100.71589892914304</v>
      </c>
      <c r="E104" s="20">
        <v>1.4194605274768244E-3</v>
      </c>
      <c r="F104" s="23">
        <v>1.7995845641772041</v>
      </c>
      <c r="G104" s="24">
        <v>3.1966965157986102</v>
      </c>
      <c r="H104" s="23">
        <v>1.123516735813237</v>
      </c>
      <c r="I104" s="24">
        <v>1.5253140252846484</v>
      </c>
      <c r="J104" s="23">
        <v>0.9633441554200769</v>
      </c>
      <c r="K104" s="24">
        <v>1.4660479521593319</v>
      </c>
      <c r="L104" s="39">
        <v>13.211548279132568</v>
      </c>
      <c r="M104" s="24">
        <v>19.789940014870503</v>
      </c>
      <c r="N104" s="38"/>
    </row>
    <row r="105" spans="1:14" ht="15" thickBot="1" x14ac:dyDescent="0.35">
      <c r="A105"/>
      <c r="B105" s="12" t="s">
        <v>119</v>
      </c>
      <c r="C105" s="25">
        <v>50144.685302682723</v>
      </c>
      <c r="D105" s="26">
        <v>70953.645402293463</v>
      </c>
      <c r="E105" s="27">
        <v>1</v>
      </c>
      <c r="F105" s="28">
        <v>1438.9866949561849</v>
      </c>
      <c r="G105" s="29">
        <v>2463.9557522362743</v>
      </c>
      <c r="H105" s="28">
        <v>598.80108695072227</v>
      </c>
      <c r="I105" s="29">
        <v>827.30757019125178</v>
      </c>
      <c r="J105" s="28">
        <v>507.47517915863051</v>
      </c>
      <c r="K105" s="29">
        <v>783.34441973653213</v>
      </c>
      <c r="L105" s="28">
        <v>7289.1875415455725</v>
      </c>
      <c r="M105" s="29">
        <v>10857.428282355495</v>
      </c>
      <c r="N105" s="37"/>
    </row>
    <row r="106" spans="1:14" x14ac:dyDescent="0.25">
      <c r="H106" s="37"/>
    </row>
  </sheetData>
  <mergeCells count="6">
    <mergeCell ref="B2:M3"/>
    <mergeCell ref="B4:B5"/>
    <mergeCell ref="C4:D4"/>
    <mergeCell ref="E4:E5"/>
    <mergeCell ref="F4:G4"/>
    <mergeCell ref="L4:M4"/>
  </mergeCells>
  <conditionalFormatting sqref="N6:N10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landscape" horizontalDpi="525" verticalDpi="52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B71F-656D-40FF-A09D-BC9C12DEDF82}">
  <dimension ref="A2:N107"/>
  <sheetViews>
    <sheetView showGridLines="0" topLeftCell="A48" zoomScale="70" zoomScaleNormal="70" workbookViewId="0">
      <selection activeCell="H6" sqref="H6:J105"/>
    </sheetView>
  </sheetViews>
  <sheetFormatPr defaultRowHeight="14.4" x14ac:dyDescent="0.3"/>
  <cols>
    <col min="2" max="2" width="29" customWidth="1"/>
    <col min="3" max="9" width="10.77734375" customWidth="1"/>
  </cols>
  <sheetData>
    <row r="2" spans="1:14" ht="14.55" customHeight="1" x14ac:dyDescent="0.3">
      <c r="B2" s="54" t="s">
        <v>118</v>
      </c>
      <c r="C2" s="55"/>
      <c r="D2" s="55"/>
      <c r="E2" s="55"/>
      <c r="F2" s="55"/>
      <c r="G2" s="55"/>
      <c r="H2" s="55"/>
      <c r="I2" s="55"/>
      <c r="J2" s="55"/>
    </row>
    <row r="3" spans="1:14" ht="15" customHeight="1" thickBot="1" x14ac:dyDescent="0.35">
      <c r="B3" s="56"/>
      <c r="C3" s="57"/>
      <c r="D3" s="57"/>
      <c r="E3" s="57"/>
      <c r="F3" s="57"/>
      <c r="G3" s="57"/>
      <c r="H3" s="57"/>
      <c r="I3" s="57"/>
      <c r="J3" s="57"/>
    </row>
    <row r="4" spans="1:14" ht="27.6" customHeight="1" thickBot="1" x14ac:dyDescent="0.35">
      <c r="B4" s="58" t="s">
        <v>0</v>
      </c>
      <c r="C4" s="59" t="s">
        <v>135</v>
      </c>
      <c r="D4" s="59"/>
      <c r="E4" s="59"/>
      <c r="F4" s="59"/>
      <c r="G4" s="59"/>
      <c r="H4" s="60"/>
      <c r="I4" s="59" t="s">
        <v>134</v>
      </c>
      <c r="J4" s="59" t="s">
        <v>1</v>
      </c>
    </row>
    <row r="5" spans="1:14" ht="29.55" customHeight="1" thickBot="1" x14ac:dyDescent="0.35">
      <c r="B5" s="58"/>
      <c r="C5" s="8" t="s">
        <v>2</v>
      </c>
      <c r="D5" s="8" t="s">
        <v>3</v>
      </c>
      <c r="E5" s="8" t="s">
        <v>5</v>
      </c>
      <c r="F5" s="8" t="s">
        <v>4</v>
      </c>
      <c r="G5" s="8" t="s">
        <v>6</v>
      </c>
      <c r="H5" s="52" t="s">
        <v>7</v>
      </c>
      <c r="I5" s="59"/>
      <c r="J5" s="59"/>
    </row>
    <row r="6" spans="1:14" x14ac:dyDescent="0.3">
      <c r="A6" s="36"/>
      <c r="B6" s="9" t="s">
        <v>19</v>
      </c>
      <c r="C6" s="1">
        <v>2.9381736030852363</v>
      </c>
      <c r="D6" s="1">
        <v>2.9589006978327577</v>
      </c>
      <c r="E6" s="1">
        <v>1.6495869905665561</v>
      </c>
      <c r="F6" s="1">
        <v>2.4551487134795513</v>
      </c>
      <c r="G6" s="1">
        <v>4.911887705760293</v>
      </c>
      <c r="H6" s="1">
        <v>14.913697710724396</v>
      </c>
      <c r="I6" s="4">
        <v>8.6171483132511106E-2</v>
      </c>
      <c r="J6" s="13">
        <v>2.149360261799441E-3</v>
      </c>
      <c r="K6" s="36"/>
      <c r="L6" s="43"/>
      <c r="M6" s="43"/>
      <c r="N6" s="43"/>
    </row>
    <row r="7" spans="1:14" x14ac:dyDescent="0.3">
      <c r="A7" s="36"/>
      <c r="B7" s="10" t="s">
        <v>20</v>
      </c>
      <c r="C7" s="1">
        <v>0.81092390543879556</v>
      </c>
      <c r="D7" s="1">
        <v>0.85895896994522336</v>
      </c>
      <c r="E7" s="1">
        <v>0.6341965672031592</v>
      </c>
      <c r="F7" s="1">
        <v>0.55356275947814459</v>
      </c>
      <c r="G7" s="1">
        <v>0.96536395363178351</v>
      </c>
      <c r="H7" s="1">
        <v>3.8230061556971062</v>
      </c>
      <c r="I7" s="4">
        <v>7.4936915212782118E-2</v>
      </c>
      <c r="J7" s="4">
        <v>5.5097117234454698E-4</v>
      </c>
      <c r="K7" s="36"/>
      <c r="L7" s="43"/>
      <c r="M7" s="43"/>
      <c r="N7" s="43"/>
    </row>
    <row r="8" spans="1:14" x14ac:dyDescent="0.3">
      <c r="A8" s="36"/>
      <c r="B8" s="10" t="s">
        <v>21</v>
      </c>
      <c r="C8" s="1">
        <v>6.5963160494089861</v>
      </c>
      <c r="D8" s="1">
        <v>5.5804680222173948</v>
      </c>
      <c r="E8" s="1">
        <v>3.7102520408690256</v>
      </c>
      <c r="F8" s="1">
        <v>4.9915586968943222</v>
      </c>
      <c r="G8" s="1">
        <v>9.3405300215056517</v>
      </c>
      <c r="H8" s="1">
        <v>30.219124830895382</v>
      </c>
      <c r="I8" s="4">
        <v>5.5530842158203475E-2</v>
      </c>
      <c r="J8" s="4">
        <v>4.355176517435823E-3</v>
      </c>
      <c r="K8" s="36"/>
      <c r="L8" s="43"/>
      <c r="M8" s="43"/>
      <c r="N8" s="43"/>
    </row>
    <row r="9" spans="1:14" x14ac:dyDescent="0.3">
      <c r="A9" s="36"/>
      <c r="B9" s="11" t="s">
        <v>22</v>
      </c>
      <c r="C9" s="3">
        <v>8.084052972901187</v>
      </c>
      <c r="D9" s="3">
        <v>7.4593051306377927</v>
      </c>
      <c r="E9" s="3">
        <v>4.7087257870574124</v>
      </c>
      <c r="F9" s="3">
        <v>5.7272813899828625</v>
      </c>
      <c r="G9" s="3">
        <v>10.208071490421274</v>
      </c>
      <c r="H9" s="3">
        <v>36.187436771000527</v>
      </c>
      <c r="I9" s="5">
        <v>0.1065269031044167</v>
      </c>
      <c r="J9" s="5">
        <v>5.2153288929838743E-3</v>
      </c>
      <c r="K9" s="36"/>
      <c r="L9" s="43"/>
      <c r="M9" s="43"/>
      <c r="N9" s="43"/>
    </row>
    <row r="10" spans="1:14" x14ac:dyDescent="0.3">
      <c r="A10" s="36"/>
      <c r="B10" s="11" t="s">
        <v>23</v>
      </c>
      <c r="C10" s="3">
        <v>0.8645288483916298</v>
      </c>
      <c r="D10" s="3">
        <v>0.88241213968236276</v>
      </c>
      <c r="E10" s="3">
        <v>0.71375511540304548</v>
      </c>
      <c r="F10" s="3">
        <v>0.7380579777871551</v>
      </c>
      <c r="G10" s="3">
        <v>1.9768214475495298</v>
      </c>
      <c r="H10" s="3">
        <v>5.1755755288137228</v>
      </c>
      <c r="I10" s="5">
        <v>7.9656578366625874E-2</v>
      </c>
      <c r="J10" s="5">
        <v>7.4590330241000396E-4</v>
      </c>
      <c r="K10" s="36"/>
      <c r="L10" s="43"/>
      <c r="M10" s="43"/>
      <c r="N10" s="43"/>
    </row>
    <row r="11" spans="1:14" x14ac:dyDescent="0.3">
      <c r="A11" s="36"/>
      <c r="B11" s="11" t="s">
        <v>24</v>
      </c>
      <c r="C11" s="3">
        <v>1.6374160949708061</v>
      </c>
      <c r="D11" s="3">
        <v>2.2810341902344304</v>
      </c>
      <c r="E11" s="3">
        <v>1.7948495266911759</v>
      </c>
      <c r="F11" s="3">
        <v>1.7626897837690296</v>
      </c>
      <c r="G11" s="3">
        <v>4.5977951500665526</v>
      </c>
      <c r="H11" s="3">
        <v>12.073784745731995</v>
      </c>
      <c r="I11" s="5">
        <v>9.5834502031268531E-2</v>
      </c>
      <c r="J11" s="5">
        <v>1.7400723579998132E-3</v>
      </c>
      <c r="K11" s="36"/>
      <c r="L11" s="43"/>
      <c r="M11" s="43"/>
      <c r="N11" s="43"/>
    </row>
    <row r="12" spans="1:14" x14ac:dyDescent="0.3">
      <c r="A12" s="36"/>
      <c r="B12" s="10" t="s">
        <v>25</v>
      </c>
      <c r="C12" s="1">
        <v>50.075583795466208</v>
      </c>
      <c r="D12" s="1">
        <v>64.041066270727015</v>
      </c>
      <c r="E12" s="1">
        <v>46.939831204716484</v>
      </c>
      <c r="F12" s="1">
        <v>45.720520743992388</v>
      </c>
      <c r="G12" s="1">
        <v>70.441591373556491</v>
      </c>
      <c r="H12" s="1">
        <v>277.21859338845854</v>
      </c>
      <c r="I12" s="4">
        <v>0.11221665457930219</v>
      </c>
      <c r="J12" s="4">
        <v>3.9952709248801614E-2</v>
      </c>
      <c r="K12" s="36"/>
      <c r="L12" s="43"/>
      <c r="M12" s="43"/>
      <c r="N12" s="43"/>
    </row>
    <row r="13" spans="1:14" x14ac:dyDescent="0.3">
      <c r="A13" s="36"/>
      <c r="B13" s="10" t="s">
        <v>26</v>
      </c>
      <c r="C13" s="1">
        <v>3.7308948566020743</v>
      </c>
      <c r="D13" s="1">
        <v>5.2541799897694057</v>
      </c>
      <c r="E13" s="1">
        <v>5.4141254633633578</v>
      </c>
      <c r="F13" s="1">
        <v>3.9472812127075954</v>
      </c>
      <c r="G13" s="1">
        <v>7.6566726611577884</v>
      </c>
      <c r="H13" s="1">
        <v>26.00315418360022</v>
      </c>
      <c r="I13" s="4">
        <v>9.9070448225462737E-2</v>
      </c>
      <c r="J13" s="4">
        <v>3.7475713513680617E-3</v>
      </c>
      <c r="K13" s="36"/>
      <c r="L13" s="43"/>
      <c r="M13" s="43"/>
      <c r="N13" s="43"/>
    </row>
    <row r="14" spans="1:14" x14ac:dyDescent="0.3">
      <c r="A14" s="36"/>
      <c r="B14" s="10" t="s">
        <v>27</v>
      </c>
      <c r="C14" s="1">
        <v>4.4273377801370426</v>
      </c>
      <c r="D14" s="1">
        <v>5.8424208172153769</v>
      </c>
      <c r="E14" s="1">
        <v>6.338235176902395</v>
      </c>
      <c r="F14" s="1">
        <v>4.3821731492456033</v>
      </c>
      <c r="G14" s="1">
        <v>8.6406134586406473</v>
      </c>
      <c r="H14" s="1">
        <v>29.630780382141065</v>
      </c>
      <c r="I14" s="4">
        <v>6.5982023727475303E-2</v>
      </c>
      <c r="J14" s="4">
        <v>4.270384388553294E-3</v>
      </c>
      <c r="K14" s="36"/>
      <c r="L14" s="43"/>
      <c r="M14" s="43"/>
      <c r="N14" s="43"/>
    </row>
    <row r="15" spans="1:14" x14ac:dyDescent="0.3">
      <c r="A15" s="36"/>
      <c r="B15" s="11" t="s">
        <v>28</v>
      </c>
      <c r="C15" s="3">
        <v>2.891789719592075</v>
      </c>
      <c r="D15" s="3">
        <v>3.6883166695761989</v>
      </c>
      <c r="E15" s="3">
        <v>1.9736602536186945</v>
      </c>
      <c r="F15" s="3">
        <v>2.9371816899326713</v>
      </c>
      <c r="G15" s="3">
        <v>5.5173944700197186</v>
      </c>
      <c r="H15" s="3">
        <v>17.008342802739357</v>
      </c>
      <c r="I15" s="5">
        <v>6.9972687843118386E-2</v>
      </c>
      <c r="J15" s="5">
        <v>2.4512402523072753E-3</v>
      </c>
      <c r="K15" s="36"/>
      <c r="L15" s="43"/>
      <c r="M15" s="43"/>
      <c r="N15" s="43"/>
    </row>
    <row r="16" spans="1:14" x14ac:dyDescent="0.3">
      <c r="A16" s="36"/>
      <c r="B16" s="11" t="s">
        <v>29</v>
      </c>
      <c r="C16" s="3">
        <v>7.9704894516743252</v>
      </c>
      <c r="D16" s="3">
        <v>8.4227943939554724</v>
      </c>
      <c r="E16" s="3">
        <v>5.3426926750535655</v>
      </c>
      <c r="F16" s="3">
        <v>6.6431107959492204</v>
      </c>
      <c r="G16" s="3">
        <v>10.585632961639682</v>
      </c>
      <c r="H16" s="3">
        <v>38.964720278272267</v>
      </c>
      <c r="I16" s="5">
        <v>7.9635522604360576E-2</v>
      </c>
      <c r="J16" s="5">
        <v>5.6155906471153328E-3</v>
      </c>
      <c r="K16" s="36"/>
      <c r="L16" s="43"/>
      <c r="M16" s="43"/>
      <c r="N16" s="43"/>
    </row>
    <row r="17" spans="1:14" x14ac:dyDescent="0.3">
      <c r="A17" s="36"/>
      <c r="B17" s="11" t="s">
        <v>30</v>
      </c>
      <c r="C17" s="3">
        <v>0.63354053134481825</v>
      </c>
      <c r="D17" s="3">
        <v>0.87326964051590528</v>
      </c>
      <c r="E17" s="3">
        <v>0.69460655160146367</v>
      </c>
      <c r="F17" s="3">
        <v>0.69409696241375873</v>
      </c>
      <c r="G17" s="3">
        <v>2.8011086259294937</v>
      </c>
      <c r="H17" s="3">
        <v>5.6966223118054398</v>
      </c>
      <c r="I17" s="5">
        <v>5.2887718889700785E-2</v>
      </c>
      <c r="J17" s="5">
        <v>8.2099650006114749E-4</v>
      </c>
      <c r="K17" s="36"/>
      <c r="L17" s="43"/>
      <c r="M17" s="43"/>
      <c r="N17" s="43"/>
    </row>
    <row r="18" spans="1:14" x14ac:dyDescent="0.3">
      <c r="A18" s="36"/>
      <c r="B18" s="10" t="s">
        <v>31</v>
      </c>
      <c r="C18" s="1">
        <v>1.0062085853493858</v>
      </c>
      <c r="D18" s="1">
        <v>1.1774422162643241</v>
      </c>
      <c r="E18" s="1">
        <v>0.77820869855402852</v>
      </c>
      <c r="F18" s="1">
        <v>0.90090766136388412</v>
      </c>
      <c r="G18" s="1">
        <v>2.6004867942229506</v>
      </c>
      <c r="H18" s="1">
        <v>6.4632539557545732</v>
      </c>
      <c r="I18" s="4">
        <v>5.1044086212799655E-2</v>
      </c>
      <c r="J18" s="4">
        <v>9.3148335737201684E-4</v>
      </c>
      <c r="K18" s="36"/>
      <c r="L18" s="43"/>
      <c r="M18" s="43"/>
      <c r="N18" s="43"/>
    </row>
    <row r="19" spans="1:14" x14ac:dyDescent="0.3">
      <c r="A19" s="36"/>
      <c r="B19" s="10" t="s">
        <v>32</v>
      </c>
      <c r="C19" s="1">
        <v>5.4458045854683572</v>
      </c>
      <c r="D19" s="1">
        <v>7.123210455226614</v>
      </c>
      <c r="E19" s="1">
        <v>4.5331296919032216</v>
      </c>
      <c r="F19" s="1">
        <v>6.0483486752751405</v>
      </c>
      <c r="G19" s="1">
        <v>9.4128574251750479</v>
      </c>
      <c r="H19" s="1">
        <v>32.563350833048375</v>
      </c>
      <c r="I19" s="4">
        <v>7.1046488006289099E-2</v>
      </c>
      <c r="J19" s="4">
        <v>4.6930260777149875E-3</v>
      </c>
      <c r="K19" s="36"/>
      <c r="L19" s="43"/>
      <c r="M19" s="43"/>
      <c r="N19" s="43"/>
    </row>
    <row r="20" spans="1:14" x14ac:dyDescent="0.3">
      <c r="A20" s="36"/>
      <c r="B20" s="10" t="s">
        <v>33</v>
      </c>
      <c r="C20" s="1">
        <v>3.1259564106548643</v>
      </c>
      <c r="D20" s="1">
        <v>3.7475999769389805</v>
      </c>
      <c r="E20" s="1">
        <v>2.7074337621610876</v>
      </c>
      <c r="F20" s="1">
        <v>3.0049852758050783</v>
      </c>
      <c r="G20" s="1">
        <v>5.6815302001250751</v>
      </c>
      <c r="H20" s="1">
        <v>18.267505625685086</v>
      </c>
      <c r="I20" s="4">
        <v>6.4864300939296404E-2</v>
      </c>
      <c r="J20" s="4">
        <v>2.632710641963128E-3</v>
      </c>
      <c r="K20" s="36"/>
      <c r="L20" s="43"/>
      <c r="M20" s="43"/>
      <c r="N20" s="43"/>
    </row>
    <row r="21" spans="1:14" x14ac:dyDescent="0.3">
      <c r="A21" s="36"/>
      <c r="B21" s="11" t="s">
        <v>34</v>
      </c>
      <c r="C21" s="3">
        <v>2.0631278304861098</v>
      </c>
      <c r="D21" s="3">
        <v>2.7337326328366247</v>
      </c>
      <c r="E21" s="3">
        <v>1.9269661199325048</v>
      </c>
      <c r="F21" s="3">
        <v>1.8853661281810083</v>
      </c>
      <c r="G21" s="3">
        <v>4.995105817871309</v>
      </c>
      <c r="H21" s="3">
        <v>13.604298529307556</v>
      </c>
      <c r="I21" s="5">
        <v>8.8923300902429947E-2</v>
      </c>
      <c r="J21" s="5">
        <v>1.9606498144000501E-3</v>
      </c>
      <c r="K21" s="36"/>
      <c r="L21" s="43"/>
      <c r="M21" s="43"/>
      <c r="N21" s="43"/>
    </row>
    <row r="22" spans="1:14" x14ac:dyDescent="0.3">
      <c r="A22" s="36"/>
      <c r="B22" s="11" t="s">
        <v>35</v>
      </c>
      <c r="C22" s="3">
        <v>31.372720050585386</v>
      </c>
      <c r="D22" s="3">
        <v>32.091143535747321</v>
      </c>
      <c r="E22" s="3">
        <v>17.875143774502806</v>
      </c>
      <c r="F22" s="3">
        <v>25.136181355899513</v>
      </c>
      <c r="G22" s="3">
        <v>39.569739547977626</v>
      </c>
      <c r="H22" s="3">
        <v>146.04492826471264</v>
      </c>
      <c r="I22" s="5">
        <v>0.16569479049714486</v>
      </c>
      <c r="J22" s="5">
        <v>2.1047976922838961E-2</v>
      </c>
      <c r="K22" s="36"/>
      <c r="L22" s="43"/>
      <c r="M22" s="43"/>
      <c r="N22" s="43"/>
    </row>
    <row r="23" spans="1:14" x14ac:dyDescent="0.3">
      <c r="A23" s="36"/>
      <c r="B23" s="11" t="s">
        <v>36</v>
      </c>
      <c r="C23" s="3">
        <v>2.1522137525396086</v>
      </c>
      <c r="D23" s="3">
        <v>2.7269918642055542</v>
      </c>
      <c r="E23" s="3">
        <v>1.7728966566049691</v>
      </c>
      <c r="F23" s="3">
        <v>1.9544460134430064</v>
      </c>
      <c r="G23" s="3">
        <v>3.4008736207811112</v>
      </c>
      <c r="H23" s="3">
        <v>12.007421907574248</v>
      </c>
      <c r="I23" s="5">
        <v>6.2970246780940764E-2</v>
      </c>
      <c r="J23" s="5">
        <v>1.7305081540067338E-3</v>
      </c>
      <c r="K23" s="36"/>
      <c r="L23" s="43"/>
      <c r="M23" s="43"/>
      <c r="N23" s="43"/>
    </row>
    <row r="24" spans="1:14" x14ac:dyDescent="0.3">
      <c r="A24" s="36"/>
      <c r="B24" s="10" t="s">
        <v>37</v>
      </c>
      <c r="C24" s="1">
        <v>1.4202842026061218</v>
      </c>
      <c r="D24" s="1">
        <v>1.7102939358755678</v>
      </c>
      <c r="E24" s="1">
        <v>1.0601252892365911</v>
      </c>
      <c r="F24" s="1">
        <v>1.3733357468276912</v>
      </c>
      <c r="G24" s="1">
        <v>3.3567874129409869</v>
      </c>
      <c r="H24" s="1">
        <v>8.9208265874869586</v>
      </c>
      <c r="I24" s="4">
        <v>6.2117935223952481E-2</v>
      </c>
      <c r="J24" s="4">
        <v>1.2856684198285959E-3</v>
      </c>
      <c r="K24" s="36"/>
      <c r="L24" s="43"/>
      <c r="M24" s="43"/>
      <c r="N24" s="43"/>
    </row>
    <row r="25" spans="1:14" x14ac:dyDescent="0.3">
      <c r="A25" s="36"/>
      <c r="B25" s="10" t="s">
        <v>38</v>
      </c>
      <c r="C25" s="1">
        <v>5.103968410498501</v>
      </c>
      <c r="D25" s="1">
        <v>4.8606237878420862</v>
      </c>
      <c r="E25" s="1">
        <v>5.0323497734871259</v>
      </c>
      <c r="F25" s="1">
        <v>4.0344675391103344</v>
      </c>
      <c r="G25" s="1">
        <v>7.8461954693614064</v>
      </c>
      <c r="H25" s="1">
        <v>26.877604980299452</v>
      </c>
      <c r="I25" s="4">
        <v>0.10421067048537824</v>
      </c>
      <c r="J25" s="4">
        <v>3.873597091582217E-3</v>
      </c>
      <c r="K25" s="36"/>
      <c r="L25" s="43"/>
      <c r="M25" s="43"/>
      <c r="N25" s="43"/>
    </row>
    <row r="26" spans="1:14" x14ac:dyDescent="0.3">
      <c r="A26" s="36"/>
      <c r="B26" s="10" t="s">
        <v>39</v>
      </c>
      <c r="C26" s="1">
        <v>7.919055941402247</v>
      </c>
      <c r="D26" s="1">
        <v>8.4959296180448103</v>
      </c>
      <c r="E26" s="1">
        <v>5.5406322612069339</v>
      </c>
      <c r="F26" s="1">
        <v>7.9654715711172086</v>
      </c>
      <c r="G26" s="1">
        <v>10.080980307641186</v>
      </c>
      <c r="H26" s="1">
        <v>40.002069699412388</v>
      </c>
      <c r="I26" s="4">
        <v>7.7011892325359321E-2</v>
      </c>
      <c r="J26" s="4">
        <v>5.7650933168520201E-3</v>
      </c>
      <c r="K26" s="36"/>
      <c r="L26" s="43"/>
      <c r="M26" s="43"/>
      <c r="N26" s="43"/>
    </row>
    <row r="27" spans="1:14" x14ac:dyDescent="0.3">
      <c r="A27" s="36"/>
      <c r="B27" s="11" t="s">
        <v>40</v>
      </c>
      <c r="C27" s="3">
        <v>5.1206308626685386</v>
      </c>
      <c r="D27" s="3">
        <v>4.735749021448628</v>
      </c>
      <c r="E27" s="3">
        <v>4.5683176400472529</v>
      </c>
      <c r="F27" s="3">
        <v>3.5019435873603841</v>
      </c>
      <c r="G27" s="3">
        <v>8.3673695200933889</v>
      </c>
      <c r="H27" s="3">
        <v>26.294010631618193</v>
      </c>
      <c r="I27" s="5">
        <v>5.9686804558919615E-2</v>
      </c>
      <c r="J27" s="5">
        <v>3.7894895465322574E-3</v>
      </c>
      <c r="K27" s="36"/>
      <c r="L27" s="43"/>
      <c r="M27" s="43"/>
      <c r="N27" s="43"/>
    </row>
    <row r="28" spans="1:14" x14ac:dyDescent="0.3">
      <c r="A28" s="36"/>
      <c r="B28" s="11" t="s">
        <v>41</v>
      </c>
      <c r="C28" s="3">
        <v>11.306328770380416</v>
      </c>
      <c r="D28" s="3">
        <v>16.16218167706722</v>
      </c>
      <c r="E28" s="3">
        <v>11.540811994046106</v>
      </c>
      <c r="F28" s="3">
        <v>10.232053181936401</v>
      </c>
      <c r="G28" s="3">
        <v>20.278723810103642</v>
      </c>
      <c r="H28" s="3">
        <v>69.520099433533773</v>
      </c>
      <c r="I28" s="5">
        <v>8.5364817347597155E-2</v>
      </c>
      <c r="J28" s="5">
        <v>1.0019228096016264E-2</v>
      </c>
      <c r="K28" s="36"/>
      <c r="L28" s="43"/>
      <c r="M28" s="43"/>
      <c r="N28" s="43"/>
    </row>
    <row r="29" spans="1:14" x14ac:dyDescent="0.3">
      <c r="A29" s="36"/>
      <c r="B29" s="11" t="s">
        <v>42</v>
      </c>
      <c r="C29" s="3">
        <v>2.7006276961778153</v>
      </c>
      <c r="D29" s="3">
        <v>3.6079088323272184</v>
      </c>
      <c r="E29" s="3">
        <v>2.4617056118568268</v>
      </c>
      <c r="F29" s="3">
        <v>2.6590580182009482</v>
      </c>
      <c r="G29" s="3">
        <v>5.3877740838480852</v>
      </c>
      <c r="H29" s="3">
        <v>16.817074242410893</v>
      </c>
      <c r="I29" s="5">
        <v>7.1258038373840149E-2</v>
      </c>
      <c r="J29" s="5">
        <v>2.4236746511481499E-3</v>
      </c>
      <c r="K29" s="36"/>
      <c r="L29" s="43"/>
      <c r="M29" s="43"/>
      <c r="N29" s="43"/>
    </row>
    <row r="30" spans="1:14" x14ac:dyDescent="0.3">
      <c r="A30" s="36"/>
      <c r="B30" s="10" t="s">
        <v>43</v>
      </c>
      <c r="C30" s="1">
        <v>64.425083767554312</v>
      </c>
      <c r="D30" s="1">
        <v>66.868407658132881</v>
      </c>
      <c r="E30" s="1">
        <v>48.325981705873112</v>
      </c>
      <c r="F30" s="1">
        <v>63.870193050882129</v>
      </c>
      <c r="G30" s="1">
        <v>82.09806664346857</v>
      </c>
      <c r="H30" s="1">
        <v>325.58773282591102</v>
      </c>
      <c r="I30" s="4">
        <v>0.20110373699475748</v>
      </c>
      <c r="J30" s="4">
        <v>4.6923663617116133E-2</v>
      </c>
      <c r="K30" s="36"/>
      <c r="L30" s="43"/>
      <c r="M30" s="43"/>
      <c r="N30" s="43"/>
    </row>
    <row r="31" spans="1:14" x14ac:dyDescent="0.3">
      <c r="A31" s="36"/>
      <c r="B31" s="10" t="s">
        <v>44</v>
      </c>
      <c r="C31" s="1">
        <v>1.8663776509121199</v>
      </c>
      <c r="D31" s="1">
        <v>1.4924696512408029</v>
      </c>
      <c r="E31" s="1">
        <v>1.5645795784455605</v>
      </c>
      <c r="F31" s="1">
        <v>1.7098036770491989</v>
      </c>
      <c r="G31" s="1">
        <v>2.7335769689461631</v>
      </c>
      <c r="H31" s="1">
        <v>9.3668075265938455</v>
      </c>
      <c r="I31" s="4">
        <v>6.1496981491823588E-2</v>
      </c>
      <c r="J31" s="4">
        <v>1.3499431373821796E-3</v>
      </c>
      <c r="K31" s="36"/>
      <c r="L31" s="43"/>
      <c r="M31" s="43"/>
      <c r="N31" s="43"/>
    </row>
    <row r="32" spans="1:14" x14ac:dyDescent="0.3">
      <c r="A32" s="36"/>
      <c r="B32" s="10" t="s">
        <v>45</v>
      </c>
      <c r="C32" s="1">
        <v>2.1611515952363152</v>
      </c>
      <c r="D32" s="1">
        <v>1.9004000813211481</v>
      </c>
      <c r="E32" s="1">
        <v>1.2944344398585048</v>
      </c>
      <c r="F32" s="1">
        <v>1.5253016522757332</v>
      </c>
      <c r="G32" s="1">
        <v>3.2198566826642878</v>
      </c>
      <c r="H32" s="1">
        <v>10.101144451355989</v>
      </c>
      <c r="I32" s="4">
        <v>7.6263884058239917E-2</v>
      </c>
      <c r="J32" s="4">
        <v>1.4557756837748001E-3</v>
      </c>
      <c r="K32" s="36"/>
      <c r="L32" s="43"/>
      <c r="M32" s="43"/>
      <c r="N32" s="43"/>
    </row>
    <row r="33" spans="1:14" x14ac:dyDescent="0.3">
      <c r="A33" s="36"/>
      <c r="B33" s="11" t="s">
        <v>46</v>
      </c>
      <c r="C33" s="3">
        <v>3.4992232788279263</v>
      </c>
      <c r="D33" s="3">
        <v>3.7230145081253307</v>
      </c>
      <c r="E33" s="3">
        <v>3.1544174934885221</v>
      </c>
      <c r="F33" s="3">
        <v>2.7103972140334784</v>
      </c>
      <c r="G33" s="3">
        <v>5.6310906460922565</v>
      </c>
      <c r="H33" s="3">
        <v>18.718143140567516</v>
      </c>
      <c r="I33" s="5">
        <v>1.9243957770832543E-2</v>
      </c>
      <c r="J33" s="5">
        <v>2.6976564646391398E-3</v>
      </c>
      <c r="K33" s="36"/>
      <c r="L33" s="43"/>
      <c r="M33" s="43"/>
      <c r="N33" s="43"/>
    </row>
    <row r="34" spans="1:14" x14ac:dyDescent="0.3">
      <c r="A34" s="36"/>
      <c r="B34" s="11" t="s">
        <v>47</v>
      </c>
      <c r="C34" s="3">
        <v>23.146926221167561</v>
      </c>
      <c r="D34" s="3">
        <v>25.093053930083855</v>
      </c>
      <c r="E34" s="3">
        <v>19.331455406861785</v>
      </c>
      <c r="F34" s="3">
        <v>19.467343458722269</v>
      </c>
      <c r="G34" s="3">
        <v>28.290620550276024</v>
      </c>
      <c r="H34" s="3">
        <v>115.32939956711149</v>
      </c>
      <c r="I34" s="5">
        <v>8.8840252651199103E-2</v>
      </c>
      <c r="J34" s="5">
        <v>1.6621258741786493E-2</v>
      </c>
      <c r="K34" s="36"/>
      <c r="L34" s="43"/>
      <c r="M34" s="43"/>
      <c r="N34" s="43"/>
    </row>
    <row r="35" spans="1:14" x14ac:dyDescent="0.3">
      <c r="A35" s="36"/>
      <c r="B35" s="11" t="s">
        <v>48</v>
      </c>
      <c r="C35" s="3">
        <v>54.444257243575564</v>
      </c>
      <c r="D35" s="3">
        <v>43.520988681657379</v>
      </c>
      <c r="E35" s="3">
        <v>32.618896368184423</v>
      </c>
      <c r="F35" s="3">
        <v>34.135894737363401</v>
      </c>
      <c r="G35" s="3">
        <v>60.503842591245039</v>
      </c>
      <c r="H35" s="3">
        <v>225.22387962202581</v>
      </c>
      <c r="I35" s="5">
        <v>0.10455371080868203</v>
      </c>
      <c r="J35" s="5">
        <v>3.2459237558488091E-2</v>
      </c>
      <c r="K35" s="36"/>
      <c r="L35" s="43"/>
      <c r="M35" s="43"/>
      <c r="N35" s="43"/>
    </row>
    <row r="36" spans="1:14" x14ac:dyDescent="0.3">
      <c r="A36" s="36"/>
      <c r="B36" s="10" t="s">
        <v>49</v>
      </c>
      <c r="C36" s="1">
        <v>57.630167091625559</v>
      </c>
      <c r="D36" s="1">
        <v>62.126057632487246</v>
      </c>
      <c r="E36" s="1">
        <v>58.205701732709848</v>
      </c>
      <c r="F36" s="1">
        <v>47.129401475464938</v>
      </c>
      <c r="G36" s="1">
        <v>71.04498330409784</v>
      </c>
      <c r="H36" s="1">
        <v>296.13631123638544</v>
      </c>
      <c r="I36" s="4">
        <v>0.10440780580145947</v>
      </c>
      <c r="J36" s="4">
        <v>4.2679128395478355E-2</v>
      </c>
      <c r="K36" s="36"/>
      <c r="L36" s="43"/>
      <c r="M36" s="43"/>
      <c r="N36" s="43"/>
    </row>
    <row r="37" spans="1:14" x14ac:dyDescent="0.3">
      <c r="A37" s="36"/>
      <c r="B37" s="10" t="s">
        <v>50</v>
      </c>
      <c r="C37" s="1">
        <v>1.298974012556577</v>
      </c>
      <c r="D37" s="1">
        <v>1.4232538203382736</v>
      </c>
      <c r="E37" s="1">
        <v>0.89301952855910582</v>
      </c>
      <c r="F37" s="1">
        <v>1.3262805126176784</v>
      </c>
      <c r="G37" s="1">
        <v>3.42404657698774</v>
      </c>
      <c r="H37" s="1">
        <v>8.3655744510593752</v>
      </c>
      <c r="I37" s="4">
        <v>6.6860049030138091E-2</v>
      </c>
      <c r="J37" s="4">
        <v>1.2056455508885548E-3</v>
      </c>
      <c r="K37" s="36"/>
      <c r="L37" s="43"/>
      <c r="M37" s="43"/>
      <c r="N37" s="43"/>
    </row>
    <row r="38" spans="1:14" x14ac:dyDescent="0.3">
      <c r="A38" s="36"/>
      <c r="B38" s="10" t="s">
        <v>51</v>
      </c>
      <c r="C38" s="1">
        <v>2.9949151640177907</v>
      </c>
      <c r="D38" s="1">
        <v>3.6739514989494575</v>
      </c>
      <c r="E38" s="1">
        <v>2.1515816745780776</v>
      </c>
      <c r="F38" s="1">
        <v>2.5960862813501007</v>
      </c>
      <c r="G38" s="1">
        <v>6.0649658422987507</v>
      </c>
      <c r="H38" s="1">
        <v>17.481500461194177</v>
      </c>
      <c r="I38" s="4">
        <v>9.5032483603223694E-2</v>
      </c>
      <c r="J38" s="4">
        <v>2.5194316752779546E-3</v>
      </c>
      <c r="K38" s="36"/>
      <c r="L38" s="43"/>
      <c r="M38" s="43"/>
      <c r="N38" s="43"/>
    </row>
    <row r="39" spans="1:14" x14ac:dyDescent="0.3">
      <c r="A39" s="36"/>
      <c r="B39" s="11" t="s">
        <v>52</v>
      </c>
      <c r="C39" s="3">
        <v>2.8328738092345418</v>
      </c>
      <c r="D39" s="3">
        <v>3.7176357661338133</v>
      </c>
      <c r="E39" s="3">
        <v>1.8223889248726961</v>
      </c>
      <c r="F39" s="3">
        <v>2.3559076632981384</v>
      </c>
      <c r="G39" s="3">
        <v>5.8510736586929442</v>
      </c>
      <c r="H39" s="3">
        <v>16.579879822232133</v>
      </c>
      <c r="I39" s="5">
        <v>6.731082818345957E-2</v>
      </c>
      <c r="J39" s="5">
        <v>2.3894902207713575E-3</v>
      </c>
      <c r="K39" s="36"/>
      <c r="L39" s="43"/>
      <c r="M39" s="43"/>
      <c r="N39" s="43"/>
    </row>
    <row r="40" spans="1:14" x14ac:dyDescent="0.3">
      <c r="A40" s="36"/>
      <c r="B40" s="11" t="s">
        <v>53</v>
      </c>
      <c r="C40" s="3">
        <v>1.5330124995532521</v>
      </c>
      <c r="D40" s="3">
        <v>1.8077065794432621</v>
      </c>
      <c r="E40" s="3">
        <v>1.1079884592626235</v>
      </c>
      <c r="F40" s="3">
        <v>1.3351755819249116</v>
      </c>
      <c r="G40" s="3">
        <v>2.9649335753652881</v>
      </c>
      <c r="H40" s="3">
        <v>8.7488166955493369</v>
      </c>
      <c r="I40" s="5">
        <v>5.9194501904734187E-2</v>
      </c>
      <c r="J40" s="5">
        <v>1.2608783755660464E-3</v>
      </c>
      <c r="K40" s="36"/>
      <c r="L40" s="43"/>
      <c r="M40" s="43"/>
      <c r="N40" s="43"/>
    </row>
    <row r="41" spans="1:14" x14ac:dyDescent="0.3">
      <c r="A41" s="36"/>
      <c r="B41" s="11" t="s">
        <v>54</v>
      </c>
      <c r="C41" s="3">
        <v>2.8085233958187836</v>
      </c>
      <c r="D41" s="3">
        <v>2.7338429125897612</v>
      </c>
      <c r="E41" s="3">
        <v>1.8540846163013196</v>
      </c>
      <c r="F41" s="3">
        <v>2.2042685932893935</v>
      </c>
      <c r="G41" s="3">
        <v>6.397283141625115</v>
      </c>
      <c r="H41" s="3">
        <v>15.998002659624373</v>
      </c>
      <c r="I41" s="5">
        <v>1.8425166464268061E-2</v>
      </c>
      <c r="J41" s="5">
        <v>2.3056301563650376E-3</v>
      </c>
      <c r="K41" s="36"/>
      <c r="L41" s="43"/>
      <c r="M41" s="43"/>
      <c r="N41" s="43"/>
    </row>
    <row r="42" spans="1:14" x14ac:dyDescent="0.3">
      <c r="A42" s="36"/>
      <c r="B42" s="10" t="s">
        <v>55</v>
      </c>
      <c r="C42" s="1">
        <v>2.0445719058293639</v>
      </c>
      <c r="D42" s="1">
        <v>2.2681805932481653</v>
      </c>
      <c r="E42" s="1">
        <v>2.3497889646529235</v>
      </c>
      <c r="F42" s="1">
        <v>1.674996762680373</v>
      </c>
      <c r="G42" s="1">
        <v>3.7964868850710474</v>
      </c>
      <c r="H42" s="1">
        <v>12.134025111481872</v>
      </c>
      <c r="I42" s="4">
        <v>6.8058824586161082E-2</v>
      </c>
      <c r="J42" s="4">
        <v>1.748754192029877E-3</v>
      </c>
      <c r="K42" s="36"/>
      <c r="L42" s="43"/>
      <c r="M42" s="43"/>
      <c r="N42" s="43"/>
    </row>
    <row r="43" spans="1:14" x14ac:dyDescent="0.3">
      <c r="A43" s="36"/>
      <c r="B43" s="10" t="s">
        <v>56</v>
      </c>
      <c r="C43" s="1">
        <v>0.67277331498690196</v>
      </c>
      <c r="D43" s="1">
        <v>1.0241162283619991</v>
      </c>
      <c r="E43" s="1">
        <v>0.98259375043717689</v>
      </c>
      <c r="F43" s="1">
        <v>0.67542902580226005</v>
      </c>
      <c r="G43" s="1">
        <v>2.1847771901299762</v>
      </c>
      <c r="H43" s="1">
        <v>5.5396895097183148</v>
      </c>
      <c r="I43" s="4">
        <v>6.1139937658036825E-2</v>
      </c>
      <c r="J43" s="4">
        <v>7.9837936411528826E-4</v>
      </c>
      <c r="K43" s="36"/>
      <c r="L43" s="43"/>
      <c r="M43" s="43"/>
      <c r="N43" s="43"/>
    </row>
    <row r="44" spans="1:14" x14ac:dyDescent="0.3">
      <c r="A44" s="36"/>
      <c r="B44" s="10" t="s">
        <v>57</v>
      </c>
      <c r="C44" s="1">
        <v>3.6978809046612766</v>
      </c>
      <c r="D44" s="1">
        <v>3.4330889741142681</v>
      </c>
      <c r="E44" s="1">
        <v>2.644980885434657</v>
      </c>
      <c r="F44" s="1">
        <v>2.944401725732912</v>
      </c>
      <c r="G44" s="1">
        <v>5.3421421598810905</v>
      </c>
      <c r="H44" s="1">
        <v>18.062494649824202</v>
      </c>
      <c r="I44" s="4">
        <v>5.9828959182882668E-2</v>
      </c>
      <c r="J44" s="4">
        <v>2.6031644855842679E-3</v>
      </c>
      <c r="K44" s="36"/>
      <c r="L44" s="43"/>
      <c r="M44" s="43"/>
      <c r="N44" s="43"/>
    </row>
    <row r="45" spans="1:14" x14ac:dyDescent="0.3">
      <c r="A45" s="36"/>
      <c r="B45" s="11" t="s">
        <v>58</v>
      </c>
      <c r="C45" s="3">
        <v>2.2065934174638664</v>
      </c>
      <c r="D45" s="3">
        <v>2.6623371256355819</v>
      </c>
      <c r="E45" s="3">
        <v>1.5675520952694635</v>
      </c>
      <c r="F45" s="3">
        <v>2.3407679412513853</v>
      </c>
      <c r="G45" s="3">
        <v>5.8663213353478296</v>
      </c>
      <c r="H45" s="3">
        <v>14.643571914968128</v>
      </c>
      <c r="I45" s="5">
        <v>7.6564431895419283E-2</v>
      </c>
      <c r="J45" s="5">
        <v>2.1104297656644702E-3</v>
      </c>
      <c r="K45" s="36"/>
      <c r="L45" s="43"/>
      <c r="M45" s="43"/>
      <c r="N45" s="43"/>
    </row>
    <row r="46" spans="1:14" x14ac:dyDescent="0.3">
      <c r="A46" s="36"/>
      <c r="B46" s="11" t="s">
        <v>59</v>
      </c>
      <c r="C46" s="3">
        <v>1.7369333586826361</v>
      </c>
      <c r="D46" s="3">
        <v>1.5892419641875772</v>
      </c>
      <c r="E46" s="3">
        <v>1.2641694104865147</v>
      </c>
      <c r="F46" s="3">
        <v>1.4657323982852795</v>
      </c>
      <c r="G46" s="3">
        <v>3.4492484763211908</v>
      </c>
      <c r="H46" s="3">
        <v>9.5053256079631989</v>
      </c>
      <c r="I46" s="5">
        <v>7.2861570115966279E-2</v>
      </c>
      <c r="J46" s="5">
        <v>1.3699063460652881E-3</v>
      </c>
      <c r="K46" s="36"/>
      <c r="L46" s="43"/>
      <c r="M46" s="43"/>
      <c r="N46" s="43"/>
    </row>
    <row r="47" spans="1:14" x14ac:dyDescent="0.3">
      <c r="A47" s="36"/>
      <c r="B47" s="11" t="s">
        <v>60</v>
      </c>
      <c r="C47" s="3">
        <v>2.4169913764902353</v>
      </c>
      <c r="D47" s="3">
        <v>3.117639602542849</v>
      </c>
      <c r="E47" s="3">
        <v>2.1171739261028999</v>
      </c>
      <c r="F47" s="3">
        <v>2.1062571537968653</v>
      </c>
      <c r="G47" s="3">
        <v>5.0241564144849731</v>
      </c>
      <c r="H47" s="3">
        <v>14.782218473417824</v>
      </c>
      <c r="I47" s="5">
        <v>0.10727256737301416</v>
      </c>
      <c r="J47" s="5">
        <v>2.130411490448441E-3</v>
      </c>
      <c r="K47" s="36"/>
      <c r="L47" s="43"/>
      <c r="M47" s="43"/>
      <c r="N47" s="43"/>
    </row>
    <row r="48" spans="1:14" x14ac:dyDescent="0.3">
      <c r="A48" s="36"/>
      <c r="B48" s="10" t="s">
        <v>61</v>
      </c>
      <c r="C48" s="1">
        <v>2.0724101077467934</v>
      </c>
      <c r="D48" s="1">
        <v>2.9121034998297208</v>
      </c>
      <c r="E48" s="1">
        <v>1.2795453588539043</v>
      </c>
      <c r="F48" s="1">
        <v>1.7957792198347358</v>
      </c>
      <c r="G48" s="1">
        <v>3.8196290847551979</v>
      </c>
      <c r="H48" s="1">
        <v>11.879467271020351</v>
      </c>
      <c r="I48" s="4">
        <v>5.5304781443873186E-2</v>
      </c>
      <c r="J48" s="4">
        <v>1.7120673476784568E-3</v>
      </c>
      <c r="K48" s="36"/>
      <c r="L48" s="43"/>
      <c r="M48" s="43"/>
      <c r="N48" s="43"/>
    </row>
    <row r="49" spans="1:14" x14ac:dyDescent="0.3">
      <c r="A49" s="36"/>
      <c r="B49" s="10" t="s">
        <v>62</v>
      </c>
      <c r="C49" s="1">
        <v>4.0066190550135463</v>
      </c>
      <c r="D49" s="1">
        <v>4.901140840509405</v>
      </c>
      <c r="E49" s="1">
        <v>2.7207238635236473</v>
      </c>
      <c r="F49" s="1">
        <v>3.6409612035348426</v>
      </c>
      <c r="G49" s="1">
        <v>7.9626583626834577</v>
      </c>
      <c r="H49" s="1">
        <v>23.232103325264898</v>
      </c>
      <c r="I49" s="4">
        <v>7.3520348130548641E-2</v>
      </c>
      <c r="J49" s="4">
        <v>3.3482078458272301E-3</v>
      </c>
      <c r="K49" s="36"/>
      <c r="L49" s="43"/>
      <c r="M49" s="43"/>
      <c r="N49" s="43"/>
    </row>
    <row r="50" spans="1:14" x14ac:dyDescent="0.3">
      <c r="A50" s="36"/>
      <c r="B50" s="10" t="s">
        <v>63</v>
      </c>
      <c r="C50" s="1">
        <v>0.93461935415592712</v>
      </c>
      <c r="D50" s="1">
        <v>1.1868831833710003</v>
      </c>
      <c r="E50" s="1">
        <v>0.803708707990894</v>
      </c>
      <c r="F50" s="1">
        <v>1.1028600091936664</v>
      </c>
      <c r="G50" s="1">
        <v>3.3234507891873193</v>
      </c>
      <c r="H50" s="1">
        <v>7.3515220438988074</v>
      </c>
      <c r="I50" s="4">
        <v>6.6318658957842169E-2</v>
      </c>
      <c r="J50" s="4">
        <v>1.0595004439131282E-3</v>
      </c>
      <c r="K50" s="36"/>
      <c r="L50" s="43"/>
      <c r="M50" s="43"/>
      <c r="N50" s="43"/>
    </row>
    <row r="51" spans="1:14" x14ac:dyDescent="0.3">
      <c r="A51" s="36"/>
      <c r="B51" s="11" t="s">
        <v>64</v>
      </c>
      <c r="C51" s="3">
        <v>1.529729297846552</v>
      </c>
      <c r="D51" s="3">
        <v>1.8368835942072224</v>
      </c>
      <c r="E51" s="3">
        <v>1.1575654374789652</v>
      </c>
      <c r="F51" s="3">
        <v>1.4008750518053341</v>
      </c>
      <c r="G51" s="3">
        <v>3.0685235421032866</v>
      </c>
      <c r="H51" s="3">
        <v>8.9935769234413598</v>
      </c>
      <c r="I51" s="5">
        <v>6.5057236279056463E-2</v>
      </c>
      <c r="J51" s="5">
        <v>1.2961531892108065E-3</v>
      </c>
      <c r="K51" s="36"/>
      <c r="L51" s="43"/>
      <c r="M51" s="43"/>
      <c r="N51" s="43"/>
    </row>
    <row r="52" spans="1:14" x14ac:dyDescent="0.3">
      <c r="A52" s="36"/>
      <c r="B52" s="11" t="s">
        <v>65</v>
      </c>
      <c r="C52" s="3">
        <v>1.4372196081227813</v>
      </c>
      <c r="D52" s="3">
        <v>1.4606721387592025</v>
      </c>
      <c r="E52" s="3">
        <v>1.131743584467459</v>
      </c>
      <c r="F52" s="3">
        <v>1.1497810061521512</v>
      </c>
      <c r="G52" s="3">
        <v>2.4624775956814022</v>
      </c>
      <c r="H52" s="3">
        <v>7.6418939331829971</v>
      </c>
      <c r="I52" s="5">
        <v>8.4114666299503371E-2</v>
      </c>
      <c r="J52" s="5">
        <v>1.1013488045327931E-3</v>
      </c>
      <c r="K52" s="36"/>
      <c r="L52" s="43"/>
      <c r="M52" s="43"/>
      <c r="N52" s="43"/>
    </row>
    <row r="53" spans="1:14" x14ac:dyDescent="0.3">
      <c r="A53" s="36"/>
      <c r="B53" s="11" t="s">
        <v>66</v>
      </c>
      <c r="C53" s="3">
        <v>4.8810528063792784</v>
      </c>
      <c r="D53" s="3">
        <v>5.1248215224735443</v>
      </c>
      <c r="E53" s="3">
        <v>4.762065075618696</v>
      </c>
      <c r="F53" s="3">
        <v>9.2657937517404445</v>
      </c>
      <c r="G53" s="3">
        <v>7.8735537263134061</v>
      </c>
      <c r="H53" s="3">
        <v>31.907286882525373</v>
      </c>
      <c r="I53" s="5">
        <v>1.6411796102469678E-2</v>
      </c>
      <c r="J53" s="5">
        <v>4.598474222648267E-3</v>
      </c>
      <c r="K53" s="36"/>
      <c r="L53" s="43"/>
      <c r="M53" s="43"/>
      <c r="N53" s="43"/>
    </row>
    <row r="54" spans="1:14" x14ac:dyDescent="0.3">
      <c r="A54" s="36"/>
      <c r="B54" s="10" t="s">
        <v>67</v>
      </c>
      <c r="C54" s="1">
        <v>4.5667117456435529</v>
      </c>
      <c r="D54" s="1">
        <v>5.4220528222406097</v>
      </c>
      <c r="E54" s="1">
        <v>3.6090291396378547</v>
      </c>
      <c r="F54" s="1">
        <v>3.6540368105140457</v>
      </c>
      <c r="G54" s="1">
        <v>7.8732765219939731</v>
      </c>
      <c r="H54" s="1">
        <v>25.125107040030034</v>
      </c>
      <c r="I54" s="4">
        <v>2.7005220194288526E-2</v>
      </c>
      <c r="J54" s="4">
        <v>3.6210273060895285E-3</v>
      </c>
      <c r="K54" s="36"/>
      <c r="L54" s="43"/>
      <c r="M54" s="43"/>
      <c r="N54" s="43"/>
    </row>
    <row r="55" spans="1:14" x14ac:dyDescent="0.3">
      <c r="A55" s="36"/>
      <c r="B55" s="10" t="s">
        <v>68</v>
      </c>
      <c r="C55" s="1">
        <v>6.7712532390913118</v>
      </c>
      <c r="D55" s="1">
        <v>8.4399601442926837</v>
      </c>
      <c r="E55" s="1">
        <v>6.8618156376784194</v>
      </c>
      <c r="F55" s="1">
        <v>5.4445679672727643</v>
      </c>
      <c r="G55" s="1">
        <v>14.435543059594696</v>
      </c>
      <c r="H55" s="1">
        <v>41.953140047929878</v>
      </c>
      <c r="I55" s="4">
        <v>3.0095993337328375E-2</v>
      </c>
      <c r="J55" s="4">
        <v>6.0462813331588752E-3</v>
      </c>
      <c r="K55" s="36"/>
      <c r="L55" s="43"/>
      <c r="M55" s="43"/>
      <c r="N55" s="43"/>
    </row>
    <row r="56" spans="1:14" x14ac:dyDescent="0.3">
      <c r="A56" s="36"/>
      <c r="B56" s="10" t="s">
        <v>69</v>
      </c>
      <c r="C56" s="1">
        <v>3.4568618693560631</v>
      </c>
      <c r="D56" s="1">
        <v>4.1879127405825782</v>
      </c>
      <c r="E56" s="1">
        <v>2.2165441660646978</v>
      </c>
      <c r="F56" s="1">
        <v>4.4161348218300764</v>
      </c>
      <c r="G56" s="1">
        <v>5.5825261243700588</v>
      </c>
      <c r="H56" s="1">
        <v>19.859979722203477</v>
      </c>
      <c r="I56" s="4">
        <v>5.4931422321093937E-3</v>
      </c>
      <c r="J56" s="4">
        <v>2.8622178109692603E-3</v>
      </c>
      <c r="K56" s="36"/>
      <c r="L56" s="43"/>
      <c r="M56" s="43"/>
      <c r="N56" s="43"/>
    </row>
    <row r="57" spans="1:14" x14ac:dyDescent="0.3">
      <c r="A57" s="36"/>
      <c r="B57" s="11" t="s">
        <v>70</v>
      </c>
      <c r="C57" s="3">
        <v>90.524548170517193</v>
      </c>
      <c r="D57" s="3">
        <v>105.31412495169927</v>
      </c>
      <c r="E57" s="3">
        <v>57.121456631808883</v>
      </c>
      <c r="F57" s="3">
        <v>75.115774129178646</v>
      </c>
      <c r="G57" s="3">
        <v>105.84288444213699</v>
      </c>
      <c r="H57" s="3">
        <v>433.91878832534098</v>
      </c>
      <c r="I57" s="5">
        <v>0.19122450929859358</v>
      </c>
      <c r="J57" s="5">
        <v>6.2536321881057497E-2</v>
      </c>
      <c r="K57" s="36"/>
      <c r="L57" s="43"/>
      <c r="M57" s="43"/>
      <c r="N57" s="43"/>
    </row>
    <row r="58" spans="1:14" x14ac:dyDescent="0.3">
      <c r="A58" s="36"/>
      <c r="B58" s="11" t="s">
        <v>71</v>
      </c>
      <c r="C58" s="3">
        <v>2.4270871858118861</v>
      </c>
      <c r="D58" s="3">
        <v>3.2651058626384573</v>
      </c>
      <c r="E58" s="3">
        <v>3.0054253672612949</v>
      </c>
      <c r="F58" s="3">
        <v>2.2014902486531174</v>
      </c>
      <c r="G58" s="3">
        <v>5.4866938440343871</v>
      </c>
      <c r="H58" s="3">
        <v>16.385802508399141</v>
      </c>
      <c r="I58" s="5">
        <v>6.8768561848358445E-2</v>
      </c>
      <c r="J58" s="5">
        <v>2.3615198224060047E-3</v>
      </c>
      <c r="K58" s="36"/>
      <c r="L58" s="43"/>
      <c r="M58" s="43"/>
      <c r="N58" s="43"/>
    </row>
    <row r="59" spans="1:14" x14ac:dyDescent="0.3">
      <c r="A59" s="36"/>
      <c r="B59" s="11" t="s">
        <v>72</v>
      </c>
      <c r="C59" s="3">
        <v>0.82350973578831876</v>
      </c>
      <c r="D59" s="3">
        <v>0.94666622882292173</v>
      </c>
      <c r="E59" s="3">
        <v>0.92824856251577748</v>
      </c>
      <c r="F59" s="3">
        <v>0.75812035671455225</v>
      </c>
      <c r="G59" s="3">
        <v>1.6712666198154822</v>
      </c>
      <c r="H59" s="3">
        <v>5.1278115036570515</v>
      </c>
      <c r="I59" s="5">
        <v>0.10243813877041386</v>
      </c>
      <c r="J59" s="5">
        <v>7.3901955703668083E-4</v>
      </c>
      <c r="K59" s="36"/>
      <c r="L59" s="43"/>
      <c r="M59" s="43"/>
      <c r="N59" s="43"/>
    </row>
    <row r="60" spans="1:14" x14ac:dyDescent="0.3">
      <c r="A60" s="36"/>
      <c r="B60" s="10" t="s">
        <v>73</v>
      </c>
      <c r="C60" s="1">
        <v>2.3452523860380805</v>
      </c>
      <c r="D60" s="1">
        <v>3.1042823144598013</v>
      </c>
      <c r="E60" s="1">
        <v>2.0489053439641092</v>
      </c>
      <c r="F60" s="1">
        <v>2.1348337976333354</v>
      </c>
      <c r="G60" s="1">
        <v>5.1135910244717397</v>
      </c>
      <c r="H60" s="1">
        <v>14.746864866567066</v>
      </c>
      <c r="I60" s="4">
        <v>9.7513189180515436E-2</v>
      </c>
      <c r="J60" s="4">
        <v>2.1253163330200017E-3</v>
      </c>
      <c r="K60" s="36"/>
      <c r="L60" s="43"/>
      <c r="M60" s="43"/>
      <c r="N60" s="43"/>
    </row>
    <row r="61" spans="1:14" x14ac:dyDescent="0.3">
      <c r="A61" s="36"/>
      <c r="B61" s="10" t="s">
        <v>74</v>
      </c>
      <c r="C61" s="1">
        <v>9.9212607277950635</v>
      </c>
      <c r="D61" s="1">
        <v>12.030731768715491</v>
      </c>
      <c r="E61" s="1">
        <v>7.2301000160632851</v>
      </c>
      <c r="F61" s="1">
        <v>8.4981164579001067</v>
      </c>
      <c r="G61" s="1">
        <v>14.942315803013953</v>
      </c>
      <c r="H61" s="1">
        <v>52.622524773487903</v>
      </c>
      <c r="I61" s="4">
        <v>0.13408691943630369</v>
      </c>
      <c r="J61" s="4">
        <v>7.5839517346766539E-3</v>
      </c>
      <c r="K61" s="36"/>
      <c r="L61" s="43"/>
      <c r="M61" s="43"/>
      <c r="N61" s="43"/>
    </row>
    <row r="62" spans="1:14" x14ac:dyDescent="0.3">
      <c r="A62" s="36"/>
      <c r="B62" s="10" t="s">
        <v>75</v>
      </c>
      <c r="C62" s="1">
        <v>83.156719820127307</v>
      </c>
      <c r="D62" s="1">
        <v>105.75598685962812</v>
      </c>
      <c r="E62" s="1">
        <v>78.44384929519309</v>
      </c>
      <c r="F62" s="1">
        <v>74.435498754329601</v>
      </c>
      <c r="G62" s="1">
        <v>114.985633731801</v>
      </c>
      <c r="H62" s="1">
        <v>456.77768846107915</v>
      </c>
      <c r="I62" s="4">
        <v>0.14594009550106657</v>
      </c>
      <c r="J62" s="4">
        <v>6.5830743729561686E-2</v>
      </c>
      <c r="K62" s="36"/>
      <c r="L62" s="43"/>
      <c r="M62" s="43"/>
      <c r="N62" s="43"/>
    </row>
    <row r="63" spans="1:14" x14ac:dyDescent="0.3">
      <c r="A63" s="36"/>
      <c r="B63" s="11" t="s">
        <v>76</v>
      </c>
      <c r="C63" s="3">
        <v>2.4000436114168799</v>
      </c>
      <c r="D63" s="3">
        <v>2.0740353242947314</v>
      </c>
      <c r="E63" s="3">
        <v>1.4040778827258076</v>
      </c>
      <c r="F63" s="3">
        <v>1.7483902643388092</v>
      </c>
      <c r="G63" s="3">
        <v>4.0758901963248295</v>
      </c>
      <c r="H63" s="3">
        <v>11.702437279101058</v>
      </c>
      <c r="I63" s="5">
        <v>2.8968316957101559E-2</v>
      </c>
      <c r="J63" s="5">
        <v>1.6865538072300416E-3</v>
      </c>
      <c r="K63" s="36"/>
      <c r="L63" s="43"/>
      <c r="M63" s="43"/>
      <c r="N63" s="43"/>
    </row>
    <row r="64" spans="1:14" x14ac:dyDescent="0.3">
      <c r="A64" s="36"/>
      <c r="B64" s="11" t="s">
        <v>77</v>
      </c>
      <c r="C64" s="3">
        <v>1.4996805142410623</v>
      </c>
      <c r="D64" s="3">
        <v>1.4665811220580851</v>
      </c>
      <c r="E64" s="3">
        <v>0.84391552844544648</v>
      </c>
      <c r="F64" s="3">
        <v>1.479387147996825</v>
      </c>
      <c r="G64" s="3">
        <v>2.8346763885444903</v>
      </c>
      <c r="H64" s="3">
        <v>8.1242407012859097</v>
      </c>
      <c r="I64" s="5">
        <v>4.8145747690785612E-2</v>
      </c>
      <c r="J64" s="5">
        <v>1.1708645608446751E-3</v>
      </c>
      <c r="K64" s="36"/>
      <c r="L64" s="43"/>
      <c r="M64" s="43"/>
      <c r="N64" s="43"/>
    </row>
    <row r="65" spans="1:14" x14ac:dyDescent="0.3">
      <c r="A65" s="36"/>
      <c r="B65" s="11" t="s">
        <v>78</v>
      </c>
      <c r="C65" s="3">
        <v>4.4728464381717972</v>
      </c>
      <c r="D65" s="3">
        <v>3.6150554354843258</v>
      </c>
      <c r="E65" s="3">
        <v>10.230067571493056</v>
      </c>
      <c r="F65" s="3">
        <v>3.0487738565617311</v>
      </c>
      <c r="G65" s="3">
        <v>7.2180229539569201</v>
      </c>
      <c r="H65" s="3">
        <v>28.58476625566783</v>
      </c>
      <c r="I65" s="5">
        <v>9.4016034841400309E-2</v>
      </c>
      <c r="J65" s="5">
        <v>4.1196329625601477E-3</v>
      </c>
      <c r="K65" s="36"/>
      <c r="L65" s="43"/>
      <c r="M65" s="43"/>
      <c r="N65" s="43"/>
    </row>
    <row r="66" spans="1:14" x14ac:dyDescent="0.3">
      <c r="A66" s="36"/>
      <c r="B66" s="10" t="s">
        <v>79</v>
      </c>
      <c r="C66" s="1">
        <v>2.0760276517536425</v>
      </c>
      <c r="D66" s="1">
        <v>2.7056905864607974</v>
      </c>
      <c r="E66" s="1">
        <v>1.8034602482896438</v>
      </c>
      <c r="F66" s="1">
        <v>1.8635197136728427</v>
      </c>
      <c r="G66" s="1">
        <v>4.2736054684592215</v>
      </c>
      <c r="H66" s="1">
        <v>12.722303668636149</v>
      </c>
      <c r="I66" s="4">
        <v>0.1473698536949124</v>
      </c>
      <c r="J66" s="4">
        <v>1.8335368246231922E-3</v>
      </c>
      <c r="K66" s="36"/>
      <c r="L66" s="43"/>
      <c r="M66" s="43"/>
      <c r="N66" s="43"/>
    </row>
    <row r="67" spans="1:14" x14ac:dyDescent="0.3">
      <c r="A67" s="36"/>
      <c r="B67" s="10" t="s">
        <v>80</v>
      </c>
      <c r="C67" s="1">
        <v>4.9404771063087987</v>
      </c>
      <c r="D67" s="1">
        <v>7.1544116316546535</v>
      </c>
      <c r="E67" s="1">
        <v>3.0923490172913772</v>
      </c>
      <c r="F67" s="1">
        <v>5.1250047745821927</v>
      </c>
      <c r="G67" s="1">
        <v>8.7183207922892034</v>
      </c>
      <c r="H67" s="1">
        <v>29.030563322126227</v>
      </c>
      <c r="I67" s="4">
        <v>9.6659652480797664E-2</v>
      </c>
      <c r="J67" s="4">
        <v>4.1838811804104674E-3</v>
      </c>
      <c r="K67" s="36"/>
      <c r="L67" s="43"/>
      <c r="M67" s="43"/>
      <c r="N67" s="43"/>
    </row>
    <row r="68" spans="1:14" x14ac:dyDescent="0.3">
      <c r="A68" s="36"/>
      <c r="B68" s="10" t="s">
        <v>81</v>
      </c>
      <c r="C68" s="1">
        <v>8.573903846625571</v>
      </c>
      <c r="D68" s="1">
        <v>11.123204442423935</v>
      </c>
      <c r="E68" s="1">
        <v>8.1222690137112732</v>
      </c>
      <c r="F68" s="1">
        <v>7.3065086739060368</v>
      </c>
      <c r="G68" s="1">
        <v>14.040107017289593</v>
      </c>
      <c r="H68" s="1">
        <v>49.165992993956408</v>
      </c>
      <c r="I68" s="4">
        <v>0.1101018316258755</v>
      </c>
      <c r="J68" s="4">
        <v>7.08579680390925E-3</v>
      </c>
      <c r="K68" s="36"/>
      <c r="L68" s="43"/>
      <c r="M68" s="43"/>
      <c r="N68" s="43"/>
    </row>
    <row r="69" spans="1:14" x14ac:dyDescent="0.3">
      <c r="A69" s="36"/>
      <c r="B69" s="11" t="s">
        <v>82</v>
      </c>
      <c r="C69" s="3">
        <v>10.83901363565553</v>
      </c>
      <c r="D69" s="3">
        <v>12.537694287515007</v>
      </c>
      <c r="E69" s="3">
        <v>8.8184811846592019</v>
      </c>
      <c r="F69" s="3">
        <v>8.6394604337128804</v>
      </c>
      <c r="G69" s="3">
        <v>16.04318070145084</v>
      </c>
      <c r="H69" s="3">
        <v>56.877830242993454</v>
      </c>
      <c r="I69" s="5">
        <v>0.19691710195145662</v>
      </c>
      <c r="J69" s="5">
        <v>8.197225830436021E-3</v>
      </c>
      <c r="K69" s="36"/>
      <c r="L69" s="43"/>
      <c r="M69" s="43"/>
      <c r="N69" s="43"/>
    </row>
    <row r="70" spans="1:14" x14ac:dyDescent="0.3">
      <c r="A70" s="36"/>
      <c r="B70" s="11" t="s">
        <v>83</v>
      </c>
      <c r="C70" s="3">
        <v>0.83234678133294404</v>
      </c>
      <c r="D70" s="3">
        <v>1.6467145046156657</v>
      </c>
      <c r="E70" s="3">
        <v>0.7966361264592271</v>
      </c>
      <c r="F70" s="3">
        <v>0.91218404051294955</v>
      </c>
      <c r="G70" s="3">
        <v>2.1086793430366444</v>
      </c>
      <c r="H70" s="3">
        <v>6.296560795957431</v>
      </c>
      <c r="I70" s="5">
        <v>5.5388871887203539E-2</v>
      </c>
      <c r="J70" s="5">
        <v>9.0745955988521902E-4</v>
      </c>
      <c r="K70" s="36"/>
      <c r="L70" s="43"/>
      <c r="M70" s="43"/>
      <c r="N70" s="43"/>
    </row>
    <row r="71" spans="1:14" x14ac:dyDescent="0.3">
      <c r="A71" s="36"/>
      <c r="B71" s="11" t="s">
        <v>84</v>
      </c>
      <c r="C71" s="3">
        <v>1.9903952102892464</v>
      </c>
      <c r="D71" s="3">
        <v>2.0557891654262552</v>
      </c>
      <c r="E71" s="3">
        <v>1.3702058534753201</v>
      </c>
      <c r="F71" s="3">
        <v>1.5889465195137495</v>
      </c>
      <c r="G71" s="3">
        <v>3.6582916458560022</v>
      </c>
      <c r="H71" s="3">
        <v>10.663628394560574</v>
      </c>
      <c r="I71" s="5">
        <v>4.1745096815806404E-2</v>
      </c>
      <c r="J71" s="5">
        <v>1.5368407998093577E-3</v>
      </c>
      <c r="K71" s="36"/>
      <c r="L71" s="43"/>
      <c r="M71" s="43"/>
      <c r="N71" s="43"/>
    </row>
    <row r="72" spans="1:14" x14ac:dyDescent="0.3">
      <c r="A72" s="36"/>
      <c r="B72" s="10" t="s">
        <v>85</v>
      </c>
      <c r="C72" s="1">
        <v>1.9455020412219688</v>
      </c>
      <c r="D72" s="1">
        <v>2.2255157894312898</v>
      </c>
      <c r="E72" s="1">
        <v>1.9327549925805461</v>
      </c>
      <c r="F72" s="1">
        <v>1.776756488922548</v>
      </c>
      <c r="G72" s="1">
        <v>3.5453951593893716</v>
      </c>
      <c r="H72" s="1">
        <v>11.425924471545725</v>
      </c>
      <c r="I72" s="4">
        <v>7.0621117418408819E-2</v>
      </c>
      <c r="J72" s="4">
        <v>1.646702815747852E-3</v>
      </c>
      <c r="K72" s="36"/>
      <c r="L72" s="43"/>
      <c r="M72" s="43"/>
      <c r="N72" s="43"/>
    </row>
    <row r="73" spans="1:14" x14ac:dyDescent="0.3">
      <c r="A73" s="36"/>
      <c r="B73" s="10" t="s">
        <v>86</v>
      </c>
      <c r="C73" s="1">
        <v>1.8859343123480123</v>
      </c>
      <c r="D73" s="1">
        <v>1.9865072237049124</v>
      </c>
      <c r="E73" s="1">
        <v>1.5239143170974274</v>
      </c>
      <c r="F73" s="1">
        <v>1.4529081429820943</v>
      </c>
      <c r="G73" s="1">
        <v>2.9851522213115103</v>
      </c>
      <c r="H73" s="1">
        <v>9.8344162174439571</v>
      </c>
      <c r="I73" s="4">
        <v>1.3156592793937882E-2</v>
      </c>
      <c r="J73" s="4">
        <v>1.4173348438308463E-3</v>
      </c>
      <c r="K73" s="36"/>
      <c r="L73" s="43"/>
      <c r="M73" s="43"/>
      <c r="N73" s="43"/>
    </row>
    <row r="74" spans="1:14" x14ac:dyDescent="0.3">
      <c r="A74" s="36"/>
      <c r="B74" s="10" t="s">
        <v>87</v>
      </c>
      <c r="C74" s="1">
        <v>2.0097629061949607</v>
      </c>
      <c r="D74" s="1">
        <v>2.3527146862098509</v>
      </c>
      <c r="E74" s="1">
        <v>1.7804648762997743</v>
      </c>
      <c r="F74" s="1">
        <v>1.75933179282346</v>
      </c>
      <c r="G74" s="1">
        <v>3.6454948200880293</v>
      </c>
      <c r="H74" s="1">
        <v>11.547769081616075</v>
      </c>
      <c r="I74" s="4">
        <v>9.1912860479552272E-2</v>
      </c>
      <c r="J74" s="4">
        <v>1.6642630458181809E-3</v>
      </c>
      <c r="K74" s="36"/>
      <c r="L74" s="43"/>
      <c r="M74" s="43"/>
      <c r="N74" s="43"/>
    </row>
    <row r="75" spans="1:14" x14ac:dyDescent="0.3">
      <c r="A75" s="36"/>
      <c r="B75" s="11" t="s">
        <v>88</v>
      </c>
      <c r="C75" s="3">
        <v>9.488927726517268</v>
      </c>
      <c r="D75" s="3">
        <v>12.843700903883882</v>
      </c>
      <c r="E75" s="3">
        <v>9.4183679133807452</v>
      </c>
      <c r="F75" s="3">
        <v>7.9414680018554362</v>
      </c>
      <c r="G75" s="3">
        <v>15.67775689696337</v>
      </c>
      <c r="H75" s="3">
        <v>55.370221442600695</v>
      </c>
      <c r="I75" s="5">
        <v>0.13228513683885956</v>
      </c>
      <c r="J75" s="5">
        <v>7.9799494373673074E-3</v>
      </c>
      <c r="K75" s="36"/>
      <c r="L75" s="43"/>
      <c r="M75" s="43"/>
      <c r="N75" s="43"/>
    </row>
    <row r="76" spans="1:14" x14ac:dyDescent="0.3">
      <c r="A76" s="36"/>
      <c r="B76" s="11" t="s">
        <v>89</v>
      </c>
      <c r="C76" s="3">
        <v>2.9672518364548481</v>
      </c>
      <c r="D76" s="3">
        <v>3.4549809989870202</v>
      </c>
      <c r="E76" s="3">
        <v>1.8691856518985746</v>
      </c>
      <c r="F76" s="3">
        <v>2.512359926513017</v>
      </c>
      <c r="G76" s="3">
        <v>5.2034489500609382</v>
      </c>
      <c r="H76" s="3">
        <v>16.007227363914396</v>
      </c>
      <c r="I76" s="5">
        <v>4.7482047341994571E-2</v>
      </c>
      <c r="J76" s="5">
        <v>2.3069596196016143E-3</v>
      </c>
      <c r="K76" s="36"/>
      <c r="L76" s="43"/>
      <c r="M76" s="43"/>
      <c r="N76" s="43"/>
    </row>
    <row r="77" spans="1:14" x14ac:dyDescent="0.3">
      <c r="A77" s="36"/>
      <c r="B77" s="11" t="s">
        <v>90</v>
      </c>
      <c r="C77" s="3">
        <v>0.70851105719282381</v>
      </c>
      <c r="D77" s="3">
        <v>0.90725712552216642</v>
      </c>
      <c r="E77" s="3">
        <v>0.62879545997826525</v>
      </c>
      <c r="F77" s="3">
        <v>0.70909868834327949</v>
      </c>
      <c r="G77" s="3">
        <v>2.4297179607491262</v>
      </c>
      <c r="H77" s="3">
        <v>5.3833802917856612</v>
      </c>
      <c r="I77" s="5">
        <v>7.2148734293078443E-2</v>
      </c>
      <c r="J77" s="5">
        <v>7.7585209904032276E-4</v>
      </c>
      <c r="K77" s="36"/>
      <c r="L77" s="43"/>
      <c r="M77" s="43"/>
      <c r="N77" s="43"/>
    </row>
    <row r="78" spans="1:14" x14ac:dyDescent="0.3">
      <c r="A78" s="36"/>
      <c r="B78" s="10" t="s">
        <v>91</v>
      </c>
      <c r="C78" s="1">
        <v>2.2112048941835756</v>
      </c>
      <c r="D78" s="1">
        <v>3.006503511459043</v>
      </c>
      <c r="E78" s="1">
        <v>1.4925475276245688</v>
      </c>
      <c r="F78" s="1">
        <v>2.0191352307180033</v>
      </c>
      <c r="G78" s="1">
        <v>3.8375538374481941</v>
      </c>
      <c r="H78" s="1">
        <v>12.566945001433385</v>
      </c>
      <c r="I78" s="4">
        <v>7.4283979313592541E-2</v>
      </c>
      <c r="J78" s="4">
        <v>1.8111465528013607E-3</v>
      </c>
      <c r="K78" s="36"/>
      <c r="L78" s="43"/>
      <c r="M78" s="43"/>
      <c r="N78" s="43"/>
    </row>
    <row r="79" spans="1:14" x14ac:dyDescent="0.3">
      <c r="A79" s="36"/>
      <c r="B79" s="10" t="s">
        <v>92</v>
      </c>
      <c r="C79" s="1">
        <v>3.3842467799779943</v>
      </c>
      <c r="D79" s="1">
        <v>3.6385699917942476</v>
      </c>
      <c r="E79" s="1">
        <v>2.7747101018561668</v>
      </c>
      <c r="F79" s="1">
        <v>2.9308730862029995</v>
      </c>
      <c r="G79" s="1">
        <v>6.0863707675762511</v>
      </c>
      <c r="H79" s="1">
        <v>18.814770727407659</v>
      </c>
      <c r="I79" s="4">
        <v>9.0211753469733313E-2</v>
      </c>
      <c r="J79" s="4">
        <v>2.7115824204534665E-3</v>
      </c>
      <c r="K79" s="36"/>
      <c r="L79" s="43"/>
      <c r="M79" s="43"/>
      <c r="N79" s="43"/>
    </row>
    <row r="80" spans="1:14" x14ac:dyDescent="0.3">
      <c r="A80" s="36"/>
      <c r="B80" s="10" t="s">
        <v>93</v>
      </c>
      <c r="C80" s="1">
        <v>4.5306218682264436</v>
      </c>
      <c r="D80" s="1">
        <v>6.514982603674583</v>
      </c>
      <c r="E80" s="1">
        <v>3.8805740648920772</v>
      </c>
      <c r="F80" s="1">
        <v>4.3454835935817453</v>
      </c>
      <c r="G80" s="1">
        <v>7.7293878041478772</v>
      </c>
      <c r="H80" s="1">
        <v>27.001049934522726</v>
      </c>
      <c r="I80" s="4">
        <v>8.5580249879279258E-2</v>
      </c>
      <c r="J80" s="4">
        <v>3.8913879630531035E-3</v>
      </c>
      <c r="K80" s="36"/>
      <c r="L80" s="43"/>
      <c r="M80" s="43"/>
      <c r="N80" s="43"/>
    </row>
    <row r="81" spans="1:14" x14ac:dyDescent="0.3">
      <c r="A81" s="36"/>
      <c r="B81" s="11" t="s">
        <v>94</v>
      </c>
      <c r="C81" s="3">
        <v>0.53761743580480992</v>
      </c>
      <c r="D81" s="3">
        <v>0.62399077439809969</v>
      </c>
      <c r="E81" s="3">
        <v>0.53913849980723905</v>
      </c>
      <c r="F81" s="3">
        <v>0.56726772862819985</v>
      </c>
      <c r="G81" s="3">
        <v>1.7531213499984271</v>
      </c>
      <c r="H81" s="3">
        <v>4.0211357886367756</v>
      </c>
      <c r="I81" s="5">
        <v>5.2373827160881126E-2</v>
      </c>
      <c r="J81" s="5">
        <v>5.7952559043625913E-4</v>
      </c>
      <c r="K81" s="36"/>
      <c r="L81" s="43"/>
      <c r="M81" s="43"/>
      <c r="N81" s="43"/>
    </row>
    <row r="82" spans="1:14" x14ac:dyDescent="0.3">
      <c r="A82" s="36"/>
      <c r="B82" s="11" t="s">
        <v>95</v>
      </c>
      <c r="C82" s="3">
        <v>310.24355169748571</v>
      </c>
      <c r="D82" s="3">
        <v>355.40808958417261</v>
      </c>
      <c r="E82" s="3">
        <v>281.47265126643055</v>
      </c>
      <c r="F82" s="3">
        <v>245.43391883254517</v>
      </c>
      <c r="G82" s="3">
        <v>370.16505801781761</v>
      </c>
      <c r="H82" s="3">
        <v>1562.723269398452</v>
      </c>
      <c r="I82" s="5">
        <v>0.18655674554966528</v>
      </c>
      <c r="J82" s="5">
        <v>0.22521948349663759</v>
      </c>
      <c r="K82" s="36"/>
      <c r="L82" s="43"/>
      <c r="M82" s="43"/>
      <c r="N82" s="43"/>
    </row>
    <row r="83" spans="1:14" x14ac:dyDescent="0.3">
      <c r="A83" s="36"/>
      <c r="B83" s="11" t="s">
        <v>96</v>
      </c>
      <c r="C83" s="3">
        <v>68.748364395800536</v>
      </c>
      <c r="D83" s="3">
        <v>71.017466767051047</v>
      </c>
      <c r="E83" s="3">
        <v>47.648699135898703</v>
      </c>
      <c r="F83" s="3">
        <v>49.814208287761055</v>
      </c>
      <c r="G83" s="3">
        <v>92.396129879432749</v>
      </c>
      <c r="H83" s="3">
        <v>329.62486846594413</v>
      </c>
      <c r="I83" s="5">
        <v>6.7678238241783317E-2</v>
      </c>
      <c r="J83" s="5">
        <v>4.7505495104148462E-2</v>
      </c>
      <c r="K83" s="36"/>
      <c r="L83" s="43"/>
      <c r="M83" s="43"/>
      <c r="N83" s="43"/>
    </row>
    <row r="84" spans="1:14" x14ac:dyDescent="0.3">
      <c r="A84" s="36"/>
      <c r="B84" s="10" t="s">
        <v>97</v>
      </c>
      <c r="C84" s="1">
        <v>8.1952306957996477</v>
      </c>
      <c r="D84" s="1">
        <v>7.6917081657483575</v>
      </c>
      <c r="E84" s="1">
        <v>4.8698152317914696</v>
      </c>
      <c r="F84" s="1">
        <v>6.4451726564108691</v>
      </c>
      <c r="G84" s="1">
        <v>15.348449020478034</v>
      </c>
      <c r="H84" s="1">
        <v>42.550375770228378</v>
      </c>
      <c r="I84" s="4">
        <v>0.12551120559100815</v>
      </c>
      <c r="J84" s="4">
        <v>6.1323548712803027E-3</v>
      </c>
      <c r="K84" s="36"/>
      <c r="L84" s="43"/>
      <c r="M84" s="43"/>
      <c r="N84" s="43"/>
    </row>
    <row r="85" spans="1:14" x14ac:dyDescent="0.3">
      <c r="A85" s="36"/>
      <c r="B85" s="10" t="s">
        <v>98</v>
      </c>
      <c r="C85" s="1">
        <v>1.3822655780843758</v>
      </c>
      <c r="D85" s="1">
        <v>1.0559948189365858</v>
      </c>
      <c r="E85" s="1">
        <v>0.74446531662981019</v>
      </c>
      <c r="F85" s="1">
        <v>1.0446714337970746</v>
      </c>
      <c r="G85" s="1">
        <v>4.6512260066890381</v>
      </c>
      <c r="H85" s="1">
        <v>8.8786231541368856</v>
      </c>
      <c r="I85" s="4">
        <v>6.6902096218794949E-2</v>
      </c>
      <c r="J85" s="4">
        <v>1.2795860662558184E-3</v>
      </c>
      <c r="K85" s="36"/>
      <c r="L85" s="43"/>
      <c r="M85" s="43"/>
      <c r="N85" s="43"/>
    </row>
    <row r="86" spans="1:14" x14ac:dyDescent="0.3">
      <c r="A86" s="36"/>
      <c r="B86" s="10" t="s">
        <v>99</v>
      </c>
      <c r="C86" s="1">
        <v>2.1719497886635457</v>
      </c>
      <c r="D86" s="1">
        <v>1.9687619046902398</v>
      </c>
      <c r="E86" s="1">
        <v>1.5124554545310334</v>
      </c>
      <c r="F86" s="1">
        <v>1.7653960900561374</v>
      </c>
      <c r="G86" s="1">
        <v>3.7706309803343698</v>
      </c>
      <c r="H86" s="1">
        <v>11.189194218275325</v>
      </c>
      <c r="I86" s="4">
        <v>7.361958816982006E-2</v>
      </c>
      <c r="J86" s="4">
        <v>1.6125852810482434E-3</v>
      </c>
      <c r="K86" s="36"/>
      <c r="L86" s="43"/>
      <c r="M86" s="43"/>
      <c r="N86" s="43"/>
    </row>
    <row r="87" spans="1:14" x14ac:dyDescent="0.3">
      <c r="A87" s="36"/>
      <c r="B87" s="11" t="s">
        <v>100</v>
      </c>
      <c r="C87" s="3">
        <v>98.512784108144302</v>
      </c>
      <c r="D87" s="3">
        <v>114.82242723011029</v>
      </c>
      <c r="E87" s="3">
        <v>86.353658167413073</v>
      </c>
      <c r="F87" s="3">
        <v>82.024902314429255</v>
      </c>
      <c r="G87" s="3">
        <v>131.60240231438985</v>
      </c>
      <c r="H87" s="3">
        <v>513.3161741344868</v>
      </c>
      <c r="I87" s="5">
        <v>0.12691718872877589</v>
      </c>
      <c r="J87" s="5">
        <v>7.3979063262775341E-2</v>
      </c>
      <c r="K87" s="36"/>
      <c r="L87" s="43"/>
      <c r="M87" s="43"/>
      <c r="N87" s="43"/>
    </row>
    <row r="88" spans="1:14" x14ac:dyDescent="0.3">
      <c r="A88" s="36"/>
      <c r="B88" s="11" t="s">
        <v>101</v>
      </c>
      <c r="C88" s="3">
        <v>1.5062681817337187</v>
      </c>
      <c r="D88" s="3">
        <v>2.1488021257309939</v>
      </c>
      <c r="E88" s="3">
        <v>1.6690171395278257</v>
      </c>
      <c r="F88" s="3">
        <v>1.3168086304429349</v>
      </c>
      <c r="G88" s="3">
        <v>2.6669278239701675</v>
      </c>
      <c r="H88" s="3">
        <v>9.3078239014056408</v>
      </c>
      <c r="I88" s="5">
        <v>0.10732782489081094</v>
      </c>
      <c r="J88" s="5">
        <v>1.3414424246457779E-3</v>
      </c>
      <c r="K88" s="36"/>
      <c r="L88" s="43"/>
      <c r="M88" s="43"/>
      <c r="N88" s="43"/>
    </row>
    <row r="89" spans="1:14" x14ac:dyDescent="0.3">
      <c r="A89" s="36"/>
      <c r="B89" s="11" t="s">
        <v>102</v>
      </c>
      <c r="C89" s="3">
        <v>8.7268316263044081</v>
      </c>
      <c r="D89" s="3">
        <v>11.453537338478034</v>
      </c>
      <c r="E89" s="3">
        <v>7.17630513220855</v>
      </c>
      <c r="F89" s="3">
        <v>6.9649177115980718</v>
      </c>
      <c r="G89" s="3">
        <v>12.661459512999514</v>
      </c>
      <c r="H89" s="3">
        <v>46.983051321588576</v>
      </c>
      <c r="I89" s="5">
        <v>6.2478750461338661E-2</v>
      </c>
      <c r="J89" s="5">
        <v>6.7711915212073292E-3</v>
      </c>
      <c r="K89" s="36"/>
      <c r="L89" s="43"/>
      <c r="M89" s="43"/>
      <c r="N89" s="43"/>
    </row>
    <row r="90" spans="1:14" x14ac:dyDescent="0.3">
      <c r="A90" s="36"/>
      <c r="B90" s="10" t="s">
        <v>103</v>
      </c>
      <c r="C90" s="1">
        <v>42.259264101586119</v>
      </c>
      <c r="D90" s="1">
        <v>54.322987731654514</v>
      </c>
      <c r="E90" s="1">
        <v>30.439404248956077</v>
      </c>
      <c r="F90" s="1">
        <v>36.501096914366485</v>
      </c>
      <c r="G90" s="1">
        <v>57.141644715416398</v>
      </c>
      <c r="H90" s="1">
        <v>220.6643977119796</v>
      </c>
      <c r="I90" s="4">
        <v>0.1784288608319935</v>
      </c>
      <c r="J90" s="4">
        <v>3.1802125591896491E-2</v>
      </c>
      <c r="K90" s="36"/>
      <c r="L90" s="43"/>
      <c r="M90" s="43"/>
      <c r="N90" s="43"/>
    </row>
    <row r="91" spans="1:14" x14ac:dyDescent="0.3">
      <c r="A91" s="36"/>
      <c r="B91" s="10" t="s">
        <v>104</v>
      </c>
      <c r="C91" s="1">
        <v>3.9928666669389603</v>
      </c>
      <c r="D91" s="1">
        <v>3.4789350846169751</v>
      </c>
      <c r="E91" s="1">
        <v>2.1489871736479218</v>
      </c>
      <c r="F91" s="1">
        <v>3.1951982505990197</v>
      </c>
      <c r="G91" s="1">
        <v>6.9070211431650739</v>
      </c>
      <c r="H91" s="1">
        <v>19.723008318967953</v>
      </c>
      <c r="I91" s="4">
        <v>4.769814110651649E-2</v>
      </c>
      <c r="J91" s="4">
        <v>2.8424775093467032E-3</v>
      </c>
      <c r="K91" s="36"/>
      <c r="L91" s="43"/>
      <c r="M91" s="43"/>
      <c r="N91" s="43"/>
    </row>
    <row r="92" spans="1:14" x14ac:dyDescent="0.3">
      <c r="A92" s="36"/>
      <c r="B92" s="10" t="s">
        <v>105</v>
      </c>
      <c r="C92" s="1">
        <v>0.51759910736215797</v>
      </c>
      <c r="D92" s="1">
        <v>0.53599084493887217</v>
      </c>
      <c r="E92" s="1">
        <v>0.49077721661462009</v>
      </c>
      <c r="F92" s="1">
        <v>0.43142137676461412</v>
      </c>
      <c r="G92" s="1">
        <v>1.1336685157674404</v>
      </c>
      <c r="H92" s="1">
        <v>3.1094570614477046</v>
      </c>
      <c r="I92" s="4">
        <v>6.719247806920281E-2</v>
      </c>
      <c r="J92" s="4">
        <v>4.4813456550358975E-4</v>
      </c>
      <c r="K92" s="36"/>
      <c r="L92" s="43"/>
      <c r="M92" s="43"/>
      <c r="N92" s="43"/>
    </row>
    <row r="93" spans="1:14" x14ac:dyDescent="0.3">
      <c r="A93" s="36"/>
      <c r="B93" s="11" t="s">
        <v>106</v>
      </c>
      <c r="C93" s="3">
        <v>3.1121709004726195</v>
      </c>
      <c r="D93" s="3">
        <v>3.9354367867544799</v>
      </c>
      <c r="E93" s="3">
        <v>2.1389552156731271</v>
      </c>
      <c r="F93" s="3">
        <v>2.7308851124414382</v>
      </c>
      <c r="G93" s="3">
        <v>5.1577792484539966</v>
      </c>
      <c r="H93" s="3">
        <v>17.075227263795661</v>
      </c>
      <c r="I93" s="5">
        <v>0.1008409729261952</v>
      </c>
      <c r="J93" s="5">
        <v>2.4608796325277095E-3</v>
      </c>
      <c r="K93" s="36"/>
      <c r="L93" s="43"/>
      <c r="M93" s="43"/>
      <c r="N93" s="43"/>
    </row>
    <row r="94" spans="1:14" x14ac:dyDescent="0.3">
      <c r="A94" s="36"/>
      <c r="B94" s="11" t="s">
        <v>107</v>
      </c>
      <c r="C94" s="3">
        <v>1.5178573627929539</v>
      </c>
      <c r="D94" s="3">
        <v>1.3249317055763681</v>
      </c>
      <c r="E94" s="3">
        <v>1.2761762080729719</v>
      </c>
      <c r="F94" s="3">
        <v>1.1034972337749678</v>
      </c>
      <c r="G94" s="3">
        <v>2.3625846717861885</v>
      </c>
      <c r="H94" s="3">
        <v>7.5850471820034508</v>
      </c>
      <c r="I94" s="5">
        <v>3.3445039399549792E-2</v>
      </c>
      <c r="J94" s="5">
        <v>1.0931560578131209E-3</v>
      </c>
      <c r="K94" s="36"/>
      <c r="L94" s="43"/>
      <c r="M94" s="43"/>
      <c r="N94" s="43"/>
    </row>
    <row r="95" spans="1:14" x14ac:dyDescent="0.3">
      <c r="A95" s="36"/>
      <c r="B95" s="11" t="s">
        <v>108</v>
      </c>
      <c r="C95" s="3">
        <v>10.939982097143774</v>
      </c>
      <c r="D95" s="3">
        <v>13.318281477638898</v>
      </c>
      <c r="E95" s="3">
        <v>7.0470196511902357</v>
      </c>
      <c r="F95" s="3">
        <v>9.3527238034392184</v>
      </c>
      <c r="G95" s="3">
        <v>15.081316189886808</v>
      </c>
      <c r="H95" s="3">
        <v>55.739323219298939</v>
      </c>
      <c r="I95" s="5">
        <v>7.2096052872049565E-2</v>
      </c>
      <c r="J95" s="5">
        <v>8.0331443395828921E-3</v>
      </c>
      <c r="K95" s="36"/>
      <c r="L95" s="43"/>
      <c r="M95" s="43"/>
      <c r="N95" s="43"/>
    </row>
    <row r="96" spans="1:14" x14ac:dyDescent="0.3">
      <c r="A96" s="36"/>
      <c r="B96" s="10" t="s">
        <v>109</v>
      </c>
      <c r="C96" s="1">
        <v>4.9760194286301207</v>
      </c>
      <c r="D96" s="1">
        <v>9.8072597123678857</v>
      </c>
      <c r="E96" s="1">
        <v>11.127935774463554</v>
      </c>
      <c r="F96" s="1">
        <v>5.5677465736719611</v>
      </c>
      <c r="G96" s="1">
        <v>13.851283286393377</v>
      </c>
      <c r="H96" s="1">
        <v>45.3302447755269</v>
      </c>
      <c r="I96" s="4">
        <v>0.14454551300109797</v>
      </c>
      <c r="J96" s="4">
        <v>6.5329892470662636E-3</v>
      </c>
      <c r="K96" s="36"/>
      <c r="L96" s="43"/>
      <c r="M96" s="43"/>
      <c r="N96" s="43"/>
    </row>
    <row r="97" spans="1:14" x14ac:dyDescent="0.3">
      <c r="A97" s="36"/>
      <c r="B97" s="10" t="s">
        <v>110</v>
      </c>
      <c r="C97" s="1">
        <v>4.661520181387699</v>
      </c>
      <c r="D97" s="1">
        <v>5.4586094545825024</v>
      </c>
      <c r="E97" s="1">
        <v>9.0491448595387318</v>
      </c>
      <c r="F97" s="1">
        <v>4.4042042948857016</v>
      </c>
      <c r="G97" s="1">
        <v>9.2480313138519481</v>
      </c>
      <c r="H97" s="1">
        <v>32.821510104246585</v>
      </c>
      <c r="I97" s="4">
        <v>0.1678135611349314</v>
      </c>
      <c r="J97" s="4">
        <v>4.7302319598168836E-3</v>
      </c>
      <c r="K97" s="36"/>
      <c r="L97" s="43"/>
      <c r="M97" s="43"/>
      <c r="N97" s="43"/>
    </row>
    <row r="98" spans="1:14" x14ac:dyDescent="0.3">
      <c r="A98" s="36"/>
      <c r="B98" s="10" t="s">
        <v>111</v>
      </c>
      <c r="C98" s="1">
        <v>1.1031610758499584</v>
      </c>
      <c r="D98" s="1">
        <v>0.92408929474424073</v>
      </c>
      <c r="E98" s="1">
        <v>0.69588380855944876</v>
      </c>
      <c r="F98" s="1">
        <v>0.90954432557551879</v>
      </c>
      <c r="G98" s="1">
        <v>1.9939486472987562</v>
      </c>
      <c r="H98" s="1">
        <v>5.6266271520279236</v>
      </c>
      <c r="I98" s="4">
        <v>3.0887597766947383E-2</v>
      </c>
      <c r="J98" s="4">
        <v>8.1090880632735856E-4</v>
      </c>
      <c r="K98" s="36"/>
      <c r="L98" s="43"/>
      <c r="M98" s="43"/>
      <c r="N98" s="43"/>
    </row>
    <row r="99" spans="1:14" x14ac:dyDescent="0.3">
      <c r="A99" s="36"/>
      <c r="B99" s="11" t="s">
        <v>112</v>
      </c>
      <c r="C99" s="3">
        <v>12.027493262170989</v>
      </c>
      <c r="D99" s="3">
        <v>15.590131338277356</v>
      </c>
      <c r="E99" s="3">
        <v>8.8099595765310053</v>
      </c>
      <c r="F99" s="3">
        <v>11.644729401015255</v>
      </c>
      <c r="G99" s="3">
        <v>18.757521376339081</v>
      </c>
      <c r="H99" s="3">
        <v>66.829834954333691</v>
      </c>
      <c r="I99" s="5">
        <v>0.10817872264285655</v>
      </c>
      <c r="J99" s="5">
        <v>9.6315075134027952E-3</v>
      </c>
      <c r="K99" s="36"/>
      <c r="L99" s="43"/>
      <c r="M99" s="43"/>
      <c r="N99" s="43"/>
    </row>
    <row r="100" spans="1:14" x14ac:dyDescent="0.3">
      <c r="A100" s="36"/>
      <c r="B100" s="11" t="s">
        <v>113</v>
      </c>
      <c r="C100" s="3">
        <v>1.1299612472746778</v>
      </c>
      <c r="D100" s="3">
        <v>1.6466212620721641</v>
      </c>
      <c r="E100" s="3">
        <v>2.054372668402372</v>
      </c>
      <c r="F100" s="3">
        <v>1.1824006495327477</v>
      </c>
      <c r="G100" s="3">
        <v>3.3042823293062402</v>
      </c>
      <c r="H100" s="3">
        <v>9.3176381565882025</v>
      </c>
      <c r="I100" s="5">
        <v>7.7350606978551673E-2</v>
      </c>
      <c r="J100" s="5">
        <v>1.3428568538837655E-3</v>
      </c>
      <c r="K100" s="36"/>
      <c r="L100" s="43"/>
      <c r="M100" s="43"/>
      <c r="N100" s="43"/>
    </row>
    <row r="101" spans="1:14" x14ac:dyDescent="0.3">
      <c r="A101" s="36"/>
      <c r="B101" s="11" t="s">
        <v>114</v>
      </c>
      <c r="C101" s="3">
        <v>8.8579848410988173</v>
      </c>
      <c r="D101" s="3">
        <v>9.2135721454474488</v>
      </c>
      <c r="E101" s="3">
        <v>6.3520435966718756</v>
      </c>
      <c r="F101" s="3">
        <v>6.6993154633696133</v>
      </c>
      <c r="G101" s="3">
        <v>11.646176337099947</v>
      </c>
      <c r="H101" s="3">
        <v>42.769092383687699</v>
      </c>
      <c r="I101" s="5">
        <v>7.9538874764308654E-2</v>
      </c>
      <c r="J101" s="5">
        <v>6.1638762824476195E-3</v>
      </c>
      <c r="K101" s="36"/>
      <c r="L101" s="43"/>
      <c r="M101" s="43"/>
      <c r="N101" s="43"/>
    </row>
    <row r="102" spans="1:14" x14ac:dyDescent="0.3">
      <c r="A102" s="36"/>
      <c r="B102" s="10" t="s">
        <v>115</v>
      </c>
      <c r="C102" s="1">
        <v>49.621840990154283</v>
      </c>
      <c r="D102" s="1">
        <v>61.567910585939785</v>
      </c>
      <c r="E102" s="1">
        <v>37.282727772009878</v>
      </c>
      <c r="F102" s="1">
        <v>46.973818701941916</v>
      </c>
      <c r="G102" s="1">
        <v>61.546976025423511</v>
      </c>
      <c r="H102" s="1">
        <v>256.9932740754694</v>
      </c>
      <c r="I102" s="4">
        <v>2.5979138385400224E-2</v>
      </c>
      <c r="J102" s="4">
        <v>3.7037838741383229E-2</v>
      </c>
      <c r="K102" s="36"/>
      <c r="L102" s="43"/>
      <c r="M102" s="43"/>
      <c r="N102" s="43"/>
    </row>
    <row r="103" spans="1:14" x14ac:dyDescent="0.3">
      <c r="A103" s="36"/>
      <c r="B103" s="10" t="s">
        <v>116</v>
      </c>
      <c r="C103" s="1">
        <v>3.7055386833266302</v>
      </c>
      <c r="D103" s="1">
        <v>3.0144991436876403</v>
      </c>
      <c r="E103" s="1">
        <v>3.0990154110665467</v>
      </c>
      <c r="F103" s="1">
        <v>2.7930661852859457</v>
      </c>
      <c r="G103" s="1">
        <v>5.3520345787361716</v>
      </c>
      <c r="H103" s="1">
        <v>17.964154002102934</v>
      </c>
      <c r="I103" s="4">
        <v>7.1888962284340163E-2</v>
      </c>
      <c r="J103" s="4">
        <v>2.5889916436485139E-3</v>
      </c>
      <c r="K103" s="36"/>
      <c r="L103" s="43"/>
      <c r="M103" s="43"/>
      <c r="N103" s="43"/>
    </row>
    <row r="104" spans="1:14" ht="15" thickBot="1" x14ac:dyDescent="0.35">
      <c r="A104" s="36"/>
      <c r="B104" s="10" t="s">
        <v>117</v>
      </c>
      <c r="C104" s="1">
        <v>2.3365930583462813</v>
      </c>
      <c r="D104" s="1">
        <v>2.6375713988812723</v>
      </c>
      <c r="E104" s="1">
        <v>1.4762991465923165</v>
      </c>
      <c r="F104" s="1">
        <v>1.8938799947208578</v>
      </c>
      <c r="G104" s="1">
        <v>4.9351220698678073</v>
      </c>
      <c r="H104" s="1">
        <v>13.279465668408536</v>
      </c>
      <c r="I104" s="4">
        <v>4.9675486797773338E-3</v>
      </c>
      <c r="J104" s="4">
        <v>1.9138349428312828E-3</v>
      </c>
      <c r="K104" s="36"/>
      <c r="L104" s="43"/>
      <c r="M104" s="43"/>
      <c r="N104" s="43"/>
    </row>
    <row r="105" spans="1:14" ht="15" thickBot="1" x14ac:dyDescent="0.35">
      <c r="A105" s="36"/>
      <c r="B105" s="12" t="s">
        <v>119</v>
      </c>
      <c r="C105" s="6">
        <v>1337.2114745559288</v>
      </c>
      <c r="D105" s="6">
        <v>1529.6581661780551</v>
      </c>
      <c r="E105" s="6">
        <v>1113.5414387804731</v>
      </c>
      <c r="F105" s="6">
        <v>1123.7578734660549</v>
      </c>
      <c r="G105" s="6">
        <v>1834.4992525248178</v>
      </c>
      <c r="H105" s="6">
        <v>6938.6682055053316</v>
      </c>
      <c r="I105" s="7">
        <v>0.12869233466110863</v>
      </c>
      <c r="J105" s="7">
        <v>1</v>
      </c>
      <c r="L105" s="43"/>
      <c r="M105" s="43"/>
      <c r="N105" s="43"/>
    </row>
    <row r="106" spans="1:14" x14ac:dyDescent="0.3">
      <c r="B106" s="46" t="s">
        <v>122</v>
      </c>
      <c r="L106" s="43"/>
      <c r="M106" s="43"/>
      <c r="N106" s="43"/>
    </row>
    <row r="107" spans="1:14" x14ac:dyDescent="0.3">
      <c r="B107" s="47" t="s">
        <v>123</v>
      </c>
    </row>
  </sheetData>
  <mergeCells count="5">
    <mergeCell ref="B2:J3"/>
    <mergeCell ref="B4:B5"/>
    <mergeCell ref="C4:H4"/>
    <mergeCell ref="I4:I5"/>
    <mergeCell ref="J4:J5"/>
  </mergeCells>
  <conditionalFormatting sqref="K6:K10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C35A9-5D95-4B9D-B755-9F9425C7F59A}">
  <dimension ref="A2:N106"/>
  <sheetViews>
    <sheetView showGridLines="0" zoomScale="70" zoomScaleNormal="70" workbookViewId="0"/>
  </sheetViews>
  <sheetFormatPr defaultColWidth="8.77734375" defaultRowHeight="13.2" x14ac:dyDescent="0.25"/>
  <cols>
    <col min="1" max="1" width="8.77734375" style="2" customWidth="1"/>
    <col min="2" max="2" width="29" style="2" customWidth="1"/>
    <col min="3" max="13" width="12" style="2" customWidth="1"/>
    <col min="14" max="16384" width="8.77734375" style="2"/>
  </cols>
  <sheetData>
    <row r="2" spans="1:14" ht="22.5" customHeight="1" x14ac:dyDescent="0.25">
      <c r="B2" s="61" t="s">
        <v>136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4" ht="15" customHeight="1" thickBot="1" x14ac:dyDescent="0.3"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4" ht="50.55" customHeight="1" thickBot="1" x14ac:dyDescent="0.3">
      <c r="B4" s="63" t="s">
        <v>0</v>
      </c>
      <c r="C4" s="64" t="s">
        <v>8</v>
      </c>
      <c r="D4" s="64"/>
      <c r="E4" s="64" t="s">
        <v>1</v>
      </c>
      <c r="F4" s="64" t="s">
        <v>10</v>
      </c>
      <c r="G4" s="64"/>
      <c r="H4" s="14" t="s">
        <v>14</v>
      </c>
      <c r="I4" s="14" t="s">
        <v>14</v>
      </c>
      <c r="J4" s="14" t="s">
        <v>15</v>
      </c>
      <c r="K4" s="14" t="s">
        <v>15</v>
      </c>
      <c r="L4" s="64" t="s">
        <v>11</v>
      </c>
      <c r="M4" s="64"/>
    </row>
    <row r="5" spans="1:14" ht="25.5" customHeight="1" thickBot="1" x14ac:dyDescent="0.3">
      <c r="B5" s="63"/>
      <c r="C5" s="14" t="s">
        <v>9</v>
      </c>
      <c r="D5" s="14" t="s">
        <v>7</v>
      </c>
      <c r="E5" s="64"/>
      <c r="F5" s="14" t="s">
        <v>9</v>
      </c>
      <c r="G5" s="14" t="s">
        <v>7</v>
      </c>
      <c r="H5" s="14" t="s">
        <v>9</v>
      </c>
      <c r="I5" s="14" t="s">
        <v>7</v>
      </c>
      <c r="J5" s="14" t="s">
        <v>9</v>
      </c>
      <c r="K5" s="14" t="s">
        <v>7</v>
      </c>
      <c r="L5" s="14" t="s">
        <v>9</v>
      </c>
      <c r="M5" s="14" t="s">
        <v>7</v>
      </c>
    </row>
    <row r="6" spans="1:14" ht="14.4" x14ac:dyDescent="0.3">
      <c r="A6"/>
      <c r="B6" s="9" t="s">
        <v>19</v>
      </c>
      <c r="C6" s="15">
        <v>83.927077833011381</v>
      </c>
      <c r="D6" s="16">
        <v>123.72756582076966</v>
      </c>
      <c r="E6" s="19">
        <v>1.8034224954797363E-3</v>
      </c>
      <c r="F6" s="21">
        <v>1.9604861709770145</v>
      </c>
      <c r="G6" s="22">
        <v>3.5392176594899412</v>
      </c>
      <c r="H6" s="21">
        <v>1.2921358210708715</v>
      </c>
      <c r="I6" s="22">
        <v>1.7692186883497723</v>
      </c>
      <c r="J6" s="21">
        <v>0.93178420982504384</v>
      </c>
      <c r="K6" s="22">
        <v>1.465787027637445</v>
      </c>
      <c r="L6" s="21">
        <v>14.913697710724396</v>
      </c>
      <c r="M6" s="22">
        <v>22.503735335001387</v>
      </c>
      <c r="N6" s="38"/>
    </row>
    <row r="7" spans="1:14" ht="14.4" x14ac:dyDescent="0.3">
      <c r="A7"/>
      <c r="B7" s="10" t="s">
        <v>20</v>
      </c>
      <c r="C7" s="17">
        <v>22.974107036134885</v>
      </c>
      <c r="D7" s="18">
        <v>33.02531512909114</v>
      </c>
      <c r="E7" s="20">
        <v>4.8136885122581442E-4</v>
      </c>
      <c r="F7" s="23">
        <v>0.51056361408756401</v>
      </c>
      <c r="G7" s="24">
        <v>0.91190858827838517</v>
      </c>
      <c r="H7" s="23">
        <v>0.31457596211482497</v>
      </c>
      <c r="I7" s="24">
        <v>0.42234133002135804</v>
      </c>
      <c r="J7" s="23">
        <v>0.27484656386984435</v>
      </c>
      <c r="K7" s="24">
        <v>0.39240386672539096</v>
      </c>
      <c r="L7" s="23">
        <v>3.8230061556971062</v>
      </c>
      <c r="M7" s="24">
        <v>5.7536140811301451</v>
      </c>
      <c r="N7" s="38"/>
    </row>
    <row r="8" spans="1:14" ht="14.4" x14ac:dyDescent="0.3">
      <c r="A8"/>
      <c r="B8" s="10" t="s">
        <v>21</v>
      </c>
      <c r="C8" s="17">
        <v>136.78842862695808</v>
      </c>
      <c r="D8" s="18">
        <v>203.06357297412708</v>
      </c>
      <c r="E8" s="20">
        <v>2.9598045761646892E-3</v>
      </c>
      <c r="F8" s="23">
        <v>3.3881227416799886</v>
      </c>
      <c r="G8" s="24">
        <v>6.0565525014416153</v>
      </c>
      <c r="H8" s="23">
        <v>2.2357106717497324</v>
      </c>
      <c r="I8" s="24">
        <v>3.018099531441627</v>
      </c>
      <c r="J8" s="23">
        <v>2.2073997457533165</v>
      </c>
      <c r="K8" s="24">
        <v>3.2689865883670532</v>
      </c>
      <c r="L8" s="23">
        <v>30.219124830895382</v>
      </c>
      <c r="M8" s="24">
        <v>43.599417718909145</v>
      </c>
      <c r="N8" s="38"/>
    </row>
    <row r="9" spans="1:14" ht="14.4" x14ac:dyDescent="0.3">
      <c r="A9"/>
      <c r="B9" s="30" t="s">
        <v>22</v>
      </c>
      <c r="C9" s="31">
        <v>213.2502599282966</v>
      </c>
      <c r="D9" s="32">
        <v>313.29485001796223</v>
      </c>
      <c r="E9" s="33">
        <v>4.5665084938210131E-3</v>
      </c>
      <c r="F9" s="34">
        <v>5.7747120071991276</v>
      </c>
      <c r="G9" s="35">
        <v>10.191476981906181</v>
      </c>
      <c r="H9" s="34">
        <v>3.3190936247750433</v>
      </c>
      <c r="I9" s="35">
        <v>4.555038847028829</v>
      </c>
      <c r="J9" s="34">
        <v>2.46620647038633</v>
      </c>
      <c r="K9" s="35">
        <v>3.9135690486184833</v>
      </c>
      <c r="L9" s="34">
        <v>36.187436771000527</v>
      </c>
      <c r="M9" s="35">
        <v>53.476140404853659</v>
      </c>
      <c r="N9" s="38"/>
    </row>
    <row r="10" spans="1:14" ht="14.4" x14ac:dyDescent="0.3">
      <c r="A10"/>
      <c r="B10" s="30" t="s">
        <v>23</v>
      </c>
      <c r="C10" s="31">
        <v>26.833554021375363</v>
      </c>
      <c r="D10" s="32">
        <v>39.6762001875341</v>
      </c>
      <c r="E10" s="33">
        <v>5.7831051212150347E-4</v>
      </c>
      <c r="F10" s="34">
        <v>0.65875570963894292</v>
      </c>
      <c r="G10" s="35">
        <v>1.182252515880744</v>
      </c>
      <c r="H10" s="34">
        <v>0.51716638165457263</v>
      </c>
      <c r="I10" s="35">
        <v>0.69845853711089811</v>
      </c>
      <c r="J10" s="34">
        <v>0.32448926743879414</v>
      </c>
      <c r="K10" s="35">
        <v>0.49819025473691192</v>
      </c>
      <c r="L10" s="34">
        <v>5.1755755288137228</v>
      </c>
      <c r="M10" s="35">
        <v>7.6101506645583905</v>
      </c>
      <c r="N10" s="38"/>
    </row>
    <row r="11" spans="1:14" ht="14.4" x14ac:dyDescent="0.3">
      <c r="A11"/>
      <c r="B11" s="30" t="s">
        <v>24</v>
      </c>
      <c r="C11" s="31">
        <v>72.317820680258237</v>
      </c>
      <c r="D11" s="32">
        <v>108.30235909612888</v>
      </c>
      <c r="E11" s="33">
        <v>1.578588485208011E-3</v>
      </c>
      <c r="F11" s="34">
        <v>1.5763171713267674</v>
      </c>
      <c r="G11" s="35">
        <v>2.9010964299169983</v>
      </c>
      <c r="H11" s="34">
        <v>1.2144342117205695</v>
      </c>
      <c r="I11" s="35">
        <v>1.6510910063758435</v>
      </c>
      <c r="J11" s="34">
        <v>0.68774268166077401</v>
      </c>
      <c r="K11" s="35">
        <v>1.1022242122874135</v>
      </c>
      <c r="L11" s="34">
        <v>12.073784745731995</v>
      </c>
      <c r="M11" s="35">
        <v>18.438216755339766</v>
      </c>
      <c r="N11" s="38"/>
    </row>
    <row r="12" spans="1:14" ht="14.4" x14ac:dyDescent="0.3">
      <c r="A12"/>
      <c r="B12" s="10" t="s">
        <v>25</v>
      </c>
      <c r="C12" s="17">
        <v>2099.7172666172205</v>
      </c>
      <c r="D12" s="18">
        <v>2969.6975079553258</v>
      </c>
      <c r="E12" s="20">
        <v>4.3285578723619572E-2</v>
      </c>
      <c r="F12" s="23">
        <v>56.434225484206777</v>
      </c>
      <c r="G12" s="24">
        <v>97.713058819396849</v>
      </c>
      <c r="H12" s="23">
        <v>20.050082372894959</v>
      </c>
      <c r="I12" s="24">
        <v>28.226060574326873</v>
      </c>
      <c r="J12" s="23">
        <v>19.278392345411792</v>
      </c>
      <c r="K12" s="24">
        <v>30.039786078148545</v>
      </c>
      <c r="L12" s="23">
        <v>277.21859338845854</v>
      </c>
      <c r="M12" s="24">
        <v>421.27962772135777</v>
      </c>
      <c r="N12" s="38"/>
    </row>
    <row r="13" spans="1:14" ht="14.4" x14ac:dyDescent="0.3">
      <c r="A13"/>
      <c r="B13" s="10" t="s">
        <v>26</v>
      </c>
      <c r="C13" s="17">
        <v>139.09188603083527</v>
      </c>
      <c r="D13" s="18">
        <v>205.89355287155357</v>
      </c>
      <c r="E13" s="20">
        <v>3.0010536654433663E-3</v>
      </c>
      <c r="F13" s="23">
        <v>3.6265200623804148</v>
      </c>
      <c r="G13" s="24">
        <v>6.4556664311674012</v>
      </c>
      <c r="H13" s="23">
        <v>2.2650483127140459</v>
      </c>
      <c r="I13" s="24">
        <v>3.0687597825080934</v>
      </c>
      <c r="J13" s="23">
        <v>1.2090089146437872</v>
      </c>
      <c r="K13" s="24">
        <v>1.9244281430890138</v>
      </c>
      <c r="L13" s="23">
        <v>26.00315418360022</v>
      </c>
      <c r="M13" s="24">
        <v>39.278936567417063</v>
      </c>
      <c r="N13" s="38"/>
    </row>
    <row r="14" spans="1:14" ht="14.4" x14ac:dyDescent="0.3">
      <c r="A14"/>
      <c r="B14" s="10" t="s">
        <v>27</v>
      </c>
      <c r="C14" s="17">
        <v>217.56280591959714</v>
      </c>
      <c r="D14" s="18">
        <v>310.57331443090106</v>
      </c>
      <c r="E14" s="20">
        <v>4.5268400620742466E-3</v>
      </c>
      <c r="F14" s="23">
        <v>4.97845013978929</v>
      </c>
      <c r="G14" s="24">
        <v>8.8840524716771068</v>
      </c>
      <c r="H14" s="23">
        <v>2.4241345431160806</v>
      </c>
      <c r="I14" s="24">
        <v>3.3717776479876616</v>
      </c>
      <c r="J14" s="23">
        <v>1.7789063005020829</v>
      </c>
      <c r="K14" s="24">
        <v>2.8551718374959103</v>
      </c>
      <c r="L14" s="23">
        <v>29.630780382141065</v>
      </c>
      <c r="M14" s="24">
        <v>44.949811969302857</v>
      </c>
      <c r="N14" s="38"/>
    </row>
    <row r="15" spans="1:14" ht="14.4" x14ac:dyDescent="0.3">
      <c r="A15"/>
      <c r="B15" s="30" t="s">
        <v>28</v>
      </c>
      <c r="C15" s="31">
        <v>76.60155244006836</v>
      </c>
      <c r="D15" s="32">
        <v>118.99660026054629</v>
      </c>
      <c r="E15" s="33">
        <v>1.7344651078511299E-3</v>
      </c>
      <c r="F15" s="34">
        <v>1.9598082361227607</v>
      </c>
      <c r="G15" s="35">
        <v>3.575951066879107</v>
      </c>
      <c r="H15" s="34">
        <v>1.4613703008357524</v>
      </c>
      <c r="I15" s="35">
        <v>1.9847224438843385</v>
      </c>
      <c r="J15" s="34">
        <v>0.98846126403574286</v>
      </c>
      <c r="K15" s="35">
        <v>1.5429218121937862</v>
      </c>
      <c r="L15" s="34">
        <v>17.008342802739357</v>
      </c>
      <c r="M15" s="35">
        <v>26.012118303547819</v>
      </c>
      <c r="N15" s="38"/>
    </row>
    <row r="16" spans="1:14" ht="14.4" x14ac:dyDescent="0.3">
      <c r="A16"/>
      <c r="B16" s="30" t="s">
        <v>29</v>
      </c>
      <c r="C16" s="31">
        <v>263.84161384217646</v>
      </c>
      <c r="D16" s="32">
        <v>377.29175072235921</v>
      </c>
      <c r="E16" s="33">
        <v>5.4993115406253056E-3</v>
      </c>
      <c r="F16" s="34">
        <v>6.7154170334284915</v>
      </c>
      <c r="G16" s="35">
        <v>11.773293429760649</v>
      </c>
      <c r="H16" s="34">
        <v>3.1687510596290598</v>
      </c>
      <c r="I16" s="35">
        <v>4.3641253606178338</v>
      </c>
      <c r="J16" s="34">
        <v>2.0904481511198987</v>
      </c>
      <c r="K16" s="35">
        <v>3.3238762937821638</v>
      </c>
      <c r="L16" s="34">
        <v>38.964720278272267</v>
      </c>
      <c r="M16" s="35">
        <v>57.927770004227334</v>
      </c>
      <c r="N16" s="38"/>
    </row>
    <row r="17" spans="1:14" ht="14.4" x14ac:dyDescent="0.3">
      <c r="A17"/>
      <c r="B17" s="30" t="s">
        <v>30</v>
      </c>
      <c r="C17" s="31">
        <v>30.440394365300136</v>
      </c>
      <c r="D17" s="32">
        <v>46.181891774740514</v>
      </c>
      <c r="E17" s="33">
        <v>6.7313586877659922E-4</v>
      </c>
      <c r="F17" s="34">
        <v>0.67052164663207481</v>
      </c>
      <c r="G17" s="35">
        <v>1.2303019901184002</v>
      </c>
      <c r="H17" s="34">
        <v>0.54936097580406495</v>
      </c>
      <c r="I17" s="35">
        <v>0.73786916151582682</v>
      </c>
      <c r="J17" s="34">
        <v>0.35291597487775384</v>
      </c>
      <c r="K17" s="35">
        <v>0.54295569839445057</v>
      </c>
      <c r="L17" s="34">
        <v>5.6966223118054398</v>
      </c>
      <c r="M17" s="35">
        <v>8.4731201428935901</v>
      </c>
      <c r="N17" s="38"/>
    </row>
    <row r="18" spans="1:14" ht="14.4" x14ac:dyDescent="0.3">
      <c r="A18"/>
      <c r="B18" s="10" t="s">
        <v>31</v>
      </c>
      <c r="C18" s="17">
        <v>40.620933163933834</v>
      </c>
      <c r="D18" s="18">
        <v>59.71053716113444</v>
      </c>
      <c r="E18" s="20">
        <v>8.703260685622591E-4</v>
      </c>
      <c r="F18" s="23">
        <v>1.0842508041088548</v>
      </c>
      <c r="G18" s="24">
        <v>1.9112218554550964</v>
      </c>
      <c r="H18" s="23">
        <v>0.64739121330264204</v>
      </c>
      <c r="I18" s="24">
        <v>0.88076726233677194</v>
      </c>
      <c r="J18" s="23">
        <v>0.55377190799947262</v>
      </c>
      <c r="K18" s="24">
        <v>0.84831200062699064</v>
      </c>
      <c r="L18" s="23">
        <v>6.4632539557545732</v>
      </c>
      <c r="M18" s="24">
        <v>9.6587899256038305</v>
      </c>
      <c r="N18" s="38"/>
    </row>
    <row r="19" spans="1:14" ht="14.4" x14ac:dyDescent="0.3">
      <c r="A19"/>
      <c r="B19" s="10" t="s">
        <v>32</v>
      </c>
      <c r="C19" s="17">
        <v>253.53390033586322</v>
      </c>
      <c r="D19" s="18">
        <v>360.75198007613557</v>
      </c>
      <c r="E19" s="20">
        <v>5.2582319214183456E-3</v>
      </c>
      <c r="F19" s="23">
        <v>5.7029515604159924</v>
      </c>
      <c r="G19" s="24">
        <v>10.160489457510559</v>
      </c>
      <c r="H19" s="23">
        <v>2.7220017984569176</v>
      </c>
      <c r="I19" s="24">
        <v>3.7822916640357054</v>
      </c>
      <c r="J19" s="23">
        <v>2.0094196158085653</v>
      </c>
      <c r="K19" s="24">
        <v>3.2182018705646671</v>
      </c>
      <c r="L19" s="23">
        <v>32.563350833048375</v>
      </c>
      <c r="M19" s="24">
        <v>49.646684527662927</v>
      </c>
      <c r="N19" s="38"/>
    </row>
    <row r="20" spans="1:14" ht="14.4" x14ac:dyDescent="0.3">
      <c r="A20"/>
      <c r="B20" s="10" t="s">
        <v>33</v>
      </c>
      <c r="C20" s="17">
        <v>112.04932329612338</v>
      </c>
      <c r="D20" s="18">
        <v>165.61309869636867</v>
      </c>
      <c r="E20" s="20">
        <v>2.4139356961712763E-3</v>
      </c>
      <c r="F20" s="23">
        <v>2.6912928506435634</v>
      </c>
      <c r="G20" s="24">
        <v>4.8319738036629412</v>
      </c>
      <c r="H20" s="23">
        <v>1.5862144819658071</v>
      </c>
      <c r="I20" s="24">
        <v>2.1746755788535816</v>
      </c>
      <c r="J20" s="23">
        <v>1.0861176033165527</v>
      </c>
      <c r="K20" s="24">
        <v>1.7177273878660491</v>
      </c>
      <c r="L20" s="23">
        <v>18.267505625685086</v>
      </c>
      <c r="M20" s="24">
        <v>27.694457248524991</v>
      </c>
      <c r="N20" s="38"/>
    </row>
    <row r="21" spans="1:14" ht="14.4" x14ac:dyDescent="0.3">
      <c r="A21"/>
      <c r="B21" s="30" t="s">
        <v>34</v>
      </c>
      <c r="C21" s="31">
        <v>69.087297579074701</v>
      </c>
      <c r="D21" s="32">
        <v>103.45974835370646</v>
      </c>
      <c r="E21" s="33">
        <v>1.5080037849287916E-3</v>
      </c>
      <c r="F21" s="34">
        <v>1.835210558562423</v>
      </c>
      <c r="G21" s="35">
        <v>3.291255572321397</v>
      </c>
      <c r="H21" s="34">
        <v>1.2474292168116905</v>
      </c>
      <c r="I21" s="35">
        <v>1.692146263059263</v>
      </c>
      <c r="J21" s="34">
        <v>0.84011770633802618</v>
      </c>
      <c r="K21" s="35">
        <v>1.3095653863629013</v>
      </c>
      <c r="L21" s="34">
        <v>13.604298529307556</v>
      </c>
      <c r="M21" s="35">
        <v>20.747781072962503</v>
      </c>
      <c r="N21" s="38"/>
    </row>
    <row r="22" spans="1:14" ht="14.4" x14ac:dyDescent="0.3">
      <c r="A22"/>
      <c r="B22" s="30" t="s">
        <v>35</v>
      </c>
      <c r="C22" s="31">
        <v>1031.5127344997816</v>
      </c>
      <c r="D22" s="32">
        <v>1456.8390010836856</v>
      </c>
      <c r="E22" s="33">
        <v>2.1234526109181022E-2</v>
      </c>
      <c r="F22" s="34">
        <v>24.786761055730317</v>
      </c>
      <c r="G22" s="35">
        <v>43.704117627943397</v>
      </c>
      <c r="H22" s="34">
        <v>11.149226009469603</v>
      </c>
      <c r="I22" s="35">
        <v>15.48171900323981</v>
      </c>
      <c r="J22" s="34">
        <v>10.483992832241494</v>
      </c>
      <c r="K22" s="35">
        <v>16.258324774465631</v>
      </c>
      <c r="L22" s="34">
        <v>146.04492826471264</v>
      </c>
      <c r="M22" s="35">
        <v>217.71653612479318</v>
      </c>
      <c r="N22" s="38"/>
    </row>
    <row r="23" spans="1:14" ht="14.4" x14ac:dyDescent="0.3">
      <c r="A23"/>
      <c r="B23" s="30" t="s">
        <v>36</v>
      </c>
      <c r="C23" s="31">
        <v>99.666793948020569</v>
      </c>
      <c r="D23" s="32">
        <v>140.75492718375781</v>
      </c>
      <c r="E23" s="33">
        <v>2.0516091167631285E-3</v>
      </c>
      <c r="F23" s="34">
        <v>2.3422206095931388</v>
      </c>
      <c r="G23" s="35">
        <v>4.1265459319466267</v>
      </c>
      <c r="H23" s="34">
        <v>1.2487215918287029</v>
      </c>
      <c r="I23" s="35">
        <v>1.7186234438692432</v>
      </c>
      <c r="J23" s="34">
        <v>0.61363825160821883</v>
      </c>
      <c r="K23" s="35">
        <v>1.0236680320976277</v>
      </c>
      <c r="L23" s="34">
        <v>12.007421907574248</v>
      </c>
      <c r="M23" s="35">
        <v>18.430840110184871</v>
      </c>
      <c r="N23" s="38"/>
    </row>
    <row r="24" spans="1:14" ht="14.4" x14ac:dyDescent="0.3">
      <c r="A24"/>
      <c r="B24" s="10" t="s">
        <v>37</v>
      </c>
      <c r="C24" s="17">
        <v>72.770285640363426</v>
      </c>
      <c r="D24" s="18">
        <v>103.64700370744821</v>
      </c>
      <c r="E24" s="20">
        <v>1.5107331727988002E-3</v>
      </c>
      <c r="F24" s="23">
        <v>1.8789386099638368</v>
      </c>
      <c r="G24" s="24">
        <v>3.2987764886909501</v>
      </c>
      <c r="H24" s="23">
        <v>0.99771118363548084</v>
      </c>
      <c r="I24" s="24">
        <v>1.3717792551025398</v>
      </c>
      <c r="J24" s="23">
        <v>0.57437047080568293</v>
      </c>
      <c r="K24" s="24">
        <v>0.93759042408690818</v>
      </c>
      <c r="L24" s="23">
        <v>8.9208265874869586</v>
      </c>
      <c r="M24" s="24">
        <v>13.722715960063324</v>
      </c>
      <c r="N24" s="38"/>
    </row>
    <row r="25" spans="1:14" ht="14.4" x14ac:dyDescent="0.3">
      <c r="A25"/>
      <c r="B25" s="10" t="s">
        <v>38</v>
      </c>
      <c r="C25" s="17">
        <v>151.14383132137576</v>
      </c>
      <c r="D25" s="18">
        <v>219.99070155841588</v>
      </c>
      <c r="E25" s="20">
        <v>3.2065302291772535E-3</v>
      </c>
      <c r="F25" s="23">
        <v>3.8328445608207602</v>
      </c>
      <c r="G25" s="24">
        <v>6.7927999575137434</v>
      </c>
      <c r="H25" s="23">
        <v>2.2481678096146624</v>
      </c>
      <c r="I25" s="24">
        <v>3.0750585388576916</v>
      </c>
      <c r="J25" s="23">
        <v>1.3770511529680707</v>
      </c>
      <c r="K25" s="24">
        <v>2.184840562364248</v>
      </c>
      <c r="L25" s="23">
        <v>26.877604980299452</v>
      </c>
      <c r="M25" s="24">
        <v>39.498974251976982</v>
      </c>
      <c r="N25" s="38"/>
    </row>
    <row r="26" spans="1:14" ht="14.4" x14ac:dyDescent="0.3">
      <c r="A26"/>
      <c r="B26" s="10" t="s">
        <v>39</v>
      </c>
      <c r="C26" s="17">
        <v>202.85156277875299</v>
      </c>
      <c r="D26" s="18">
        <v>305.78614436602822</v>
      </c>
      <c r="E26" s="20">
        <v>4.4570634514425871E-3</v>
      </c>
      <c r="F26" s="23">
        <v>5.7556838050051038</v>
      </c>
      <c r="G26" s="24">
        <v>10.207527313063038</v>
      </c>
      <c r="H26" s="23">
        <v>3.0311406005517534</v>
      </c>
      <c r="I26" s="24">
        <v>4.1751535465229743</v>
      </c>
      <c r="J26" s="23">
        <v>2.6953592851483439</v>
      </c>
      <c r="K26" s="24">
        <v>4.1727402635501978</v>
      </c>
      <c r="L26" s="23">
        <v>40.002069699412388</v>
      </c>
      <c r="M26" s="24">
        <v>59.706311407520893</v>
      </c>
      <c r="N26" s="38"/>
    </row>
    <row r="27" spans="1:14" ht="14.4" x14ac:dyDescent="0.3">
      <c r="A27"/>
      <c r="B27" s="30" t="s">
        <v>40</v>
      </c>
      <c r="C27" s="31">
        <v>204.90599203302304</v>
      </c>
      <c r="D27" s="32">
        <v>287.71344765400619</v>
      </c>
      <c r="E27" s="33">
        <v>4.1936402798297507E-3</v>
      </c>
      <c r="F27" s="34">
        <v>4.7973404518917899</v>
      </c>
      <c r="G27" s="35">
        <v>8.4334779859780742</v>
      </c>
      <c r="H27" s="34">
        <v>2.2387132833907186</v>
      </c>
      <c r="I27" s="35">
        <v>3.0993210684833659</v>
      </c>
      <c r="J27" s="34">
        <v>2.2031392507779111</v>
      </c>
      <c r="K27" s="35">
        <v>3.3967519686884278</v>
      </c>
      <c r="L27" s="34">
        <v>26.294010631618193</v>
      </c>
      <c r="M27" s="35">
        <v>38.824274095219231</v>
      </c>
      <c r="N27" s="38"/>
    </row>
    <row r="28" spans="1:14" ht="14.4" x14ac:dyDescent="0.3">
      <c r="A28"/>
      <c r="B28" s="30" t="s">
        <v>41</v>
      </c>
      <c r="C28" s="31">
        <v>526.67582348635733</v>
      </c>
      <c r="D28" s="32">
        <v>748.06907915014335</v>
      </c>
      <c r="E28" s="33">
        <v>1.0903670467957387E-2</v>
      </c>
      <c r="F28" s="34">
        <v>12.737559569873959</v>
      </c>
      <c r="G28" s="35">
        <v>22.424516590217852</v>
      </c>
      <c r="H28" s="34">
        <v>5.6151689494220607</v>
      </c>
      <c r="I28" s="35">
        <v>7.8088954845185494</v>
      </c>
      <c r="J28" s="34">
        <v>4.6366745057282435</v>
      </c>
      <c r="K28" s="35">
        <v>7.2891735848508743</v>
      </c>
      <c r="L28" s="34">
        <v>69.520099433533773</v>
      </c>
      <c r="M28" s="35">
        <v>106.47595052620986</v>
      </c>
      <c r="N28" s="38"/>
    </row>
    <row r="29" spans="1:14" ht="14.4" x14ac:dyDescent="0.3">
      <c r="A29"/>
      <c r="B29" s="30" t="s">
        <v>42</v>
      </c>
      <c r="C29" s="31">
        <v>134.9986349549439</v>
      </c>
      <c r="D29" s="32">
        <v>191.5561879718513</v>
      </c>
      <c r="E29" s="33">
        <v>2.7920757694142808E-3</v>
      </c>
      <c r="F29" s="34">
        <v>3.6033890414614036</v>
      </c>
      <c r="G29" s="35">
        <v>6.2770975240509834</v>
      </c>
      <c r="H29" s="34">
        <v>1.665343571796736</v>
      </c>
      <c r="I29" s="35">
        <v>2.3118028811855589</v>
      </c>
      <c r="J29" s="34">
        <v>0.93357467349641221</v>
      </c>
      <c r="K29" s="35">
        <v>1.5452414927972362</v>
      </c>
      <c r="L29" s="34">
        <v>16.817074242410893</v>
      </c>
      <c r="M29" s="35">
        <v>25.841794582945639</v>
      </c>
      <c r="N29" s="38"/>
    </row>
    <row r="30" spans="1:14" ht="14.4" x14ac:dyDescent="0.3">
      <c r="A30"/>
      <c r="B30" s="10" t="s">
        <v>43</v>
      </c>
      <c r="C30" s="17">
        <v>2210.4496929913275</v>
      </c>
      <c r="D30" s="18">
        <v>3093.3182472529325</v>
      </c>
      <c r="E30" s="20">
        <v>4.5087444142034812E-2</v>
      </c>
      <c r="F30" s="23">
        <v>63.43662525815877</v>
      </c>
      <c r="G30" s="24">
        <v>107.98509919937574</v>
      </c>
      <c r="H30" s="23">
        <v>24.551299367140007</v>
      </c>
      <c r="I30" s="24">
        <v>33.726362022937145</v>
      </c>
      <c r="J30" s="23">
        <v>15.025780242536088</v>
      </c>
      <c r="K30" s="24">
        <v>23.845677554331424</v>
      </c>
      <c r="L30" s="23">
        <v>325.58773282591102</v>
      </c>
      <c r="M30" s="24">
        <v>476.6452382615588</v>
      </c>
      <c r="N30" s="38"/>
    </row>
    <row r="31" spans="1:14" ht="14.4" x14ac:dyDescent="0.3">
      <c r="A31"/>
      <c r="B31" s="10" t="s">
        <v>44</v>
      </c>
      <c r="C31" s="17">
        <v>42.028212822537867</v>
      </c>
      <c r="D31" s="18">
        <v>64.418429040853852</v>
      </c>
      <c r="E31" s="20">
        <v>9.3894713991244912E-4</v>
      </c>
      <c r="F31" s="23">
        <v>1.0989568136687597</v>
      </c>
      <c r="G31" s="24">
        <v>2.0082251922953209</v>
      </c>
      <c r="H31" s="23">
        <v>0.83518955600911837</v>
      </c>
      <c r="I31" s="24">
        <v>1.1489374604900009</v>
      </c>
      <c r="J31" s="23">
        <v>0.62241762601945716</v>
      </c>
      <c r="K31" s="24">
        <v>0.98988986864467399</v>
      </c>
      <c r="L31" s="23">
        <v>9.3668075265938455</v>
      </c>
      <c r="M31" s="24">
        <v>13.817770057392442</v>
      </c>
      <c r="N31" s="38"/>
    </row>
    <row r="32" spans="1:14" ht="14.4" x14ac:dyDescent="0.3">
      <c r="A32"/>
      <c r="B32" s="10" t="s">
        <v>45</v>
      </c>
      <c r="C32" s="17">
        <v>49.335474145680287</v>
      </c>
      <c r="D32" s="18">
        <v>73.690916474386086</v>
      </c>
      <c r="E32" s="20">
        <v>1.0741006306948411E-3</v>
      </c>
      <c r="F32" s="23">
        <v>1.1434599322032966</v>
      </c>
      <c r="G32" s="24">
        <v>2.0676097550067856</v>
      </c>
      <c r="H32" s="23">
        <v>0.72773280206648161</v>
      </c>
      <c r="I32" s="24">
        <v>0.98243535601645393</v>
      </c>
      <c r="J32" s="23">
        <v>0.51703740927430508</v>
      </c>
      <c r="K32" s="24">
        <v>0.78658886075543155</v>
      </c>
      <c r="L32" s="23">
        <v>10.101144451355989</v>
      </c>
      <c r="M32" s="24">
        <v>14.580341237765982</v>
      </c>
      <c r="N32" s="38"/>
    </row>
    <row r="33" spans="1:14" ht="14.4" x14ac:dyDescent="0.3">
      <c r="A33"/>
      <c r="B33" s="30" t="s">
        <v>46</v>
      </c>
      <c r="C33" s="31">
        <v>99.184937438080297</v>
      </c>
      <c r="D33" s="32">
        <v>149.34343166875777</v>
      </c>
      <c r="E33" s="33">
        <v>2.1767930407175875E-3</v>
      </c>
      <c r="F33" s="34">
        <v>2.633134008225781</v>
      </c>
      <c r="G33" s="35">
        <v>4.6740777654741876</v>
      </c>
      <c r="H33" s="34">
        <v>1.606922673234916</v>
      </c>
      <c r="I33" s="35">
        <v>2.1816346757096743</v>
      </c>
      <c r="J33" s="34">
        <v>1.0997880593146461</v>
      </c>
      <c r="K33" s="35">
        <v>1.7033414141304914</v>
      </c>
      <c r="L33" s="34">
        <v>18.718143140567516</v>
      </c>
      <c r="M33" s="35">
        <v>28.024725453433991</v>
      </c>
      <c r="N33" s="38"/>
    </row>
    <row r="34" spans="1:14" ht="14.4" x14ac:dyDescent="0.3">
      <c r="A34"/>
      <c r="B34" s="30" t="s">
        <v>47</v>
      </c>
      <c r="C34" s="31">
        <v>845.64405534740501</v>
      </c>
      <c r="D34" s="32">
        <v>1199.5764942536346</v>
      </c>
      <c r="E34" s="33">
        <v>1.7484731235394364E-2</v>
      </c>
      <c r="F34" s="34">
        <v>26.634030678847768</v>
      </c>
      <c r="G34" s="35">
        <v>45.435983493791646</v>
      </c>
      <c r="H34" s="34">
        <v>9.7625947745436203</v>
      </c>
      <c r="I34" s="35">
        <v>13.692389245883311</v>
      </c>
      <c r="J34" s="34">
        <v>8.5498798096007302</v>
      </c>
      <c r="K34" s="35">
        <v>13.436824825497308</v>
      </c>
      <c r="L34" s="34">
        <v>115.32939956711149</v>
      </c>
      <c r="M34" s="35">
        <v>172.97542735540003</v>
      </c>
      <c r="N34" s="38"/>
    </row>
    <row r="35" spans="1:14" ht="14.4" x14ac:dyDescent="0.3">
      <c r="A35"/>
      <c r="B35" s="30" t="s">
        <v>48</v>
      </c>
      <c r="C35" s="31">
        <v>917.00449404142296</v>
      </c>
      <c r="D35" s="32">
        <v>1397.4424569045038</v>
      </c>
      <c r="E35" s="33">
        <v>2.0368776724911546E-2</v>
      </c>
      <c r="F35" s="34">
        <v>27.705531385667406</v>
      </c>
      <c r="G35" s="35">
        <v>48.681736497011293</v>
      </c>
      <c r="H35" s="34">
        <v>17.92699185855189</v>
      </c>
      <c r="I35" s="35">
        <v>24.143435956335495</v>
      </c>
      <c r="J35" s="34">
        <v>17.327855934856682</v>
      </c>
      <c r="K35" s="35">
        <v>25.747366404370847</v>
      </c>
      <c r="L35" s="34">
        <v>225.22387962202581</v>
      </c>
      <c r="M35" s="35">
        <v>323.3329085022001</v>
      </c>
      <c r="N35" s="38"/>
    </row>
    <row r="36" spans="1:14" ht="14.4" x14ac:dyDescent="0.3">
      <c r="A36"/>
      <c r="B36" s="10" t="s">
        <v>49</v>
      </c>
      <c r="C36" s="17">
        <v>2072.3443932463542</v>
      </c>
      <c r="D36" s="18">
        <v>2920.8570201322173</v>
      </c>
      <c r="E36" s="20">
        <v>4.2573691814295024E-2</v>
      </c>
      <c r="F36" s="23">
        <v>58.073646271372766</v>
      </c>
      <c r="G36" s="24">
        <v>99.763168254424059</v>
      </c>
      <c r="H36" s="23">
        <v>22.093115765795265</v>
      </c>
      <c r="I36" s="24">
        <v>30.754394038235848</v>
      </c>
      <c r="J36" s="23">
        <v>19.355658024686125</v>
      </c>
      <c r="K36" s="24">
        <v>30.077995705709121</v>
      </c>
      <c r="L36" s="23">
        <v>296.13631123638544</v>
      </c>
      <c r="M36" s="24">
        <v>439.15078876886184</v>
      </c>
      <c r="N36" s="38"/>
    </row>
    <row r="37" spans="1:14" ht="14.4" x14ac:dyDescent="0.3">
      <c r="A37"/>
      <c r="B37" s="10" t="s">
        <v>50</v>
      </c>
      <c r="C37" s="17">
        <v>52.183948712736985</v>
      </c>
      <c r="D37" s="18">
        <v>77.038150372393702</v>
      </c>
      <c r="E37" s="20">
        <v>1.1228890867616456E-3</v>
      </c>
      <c r="F37" s="23">
        <v>1.4350571511815724</v>
      </c>
      <c r="G37" s="24">
        <v>2.5409903791111477</v>
      </c>
      <c r="H37" s="23">
        <v>0.82486960809250842</v>
      </c>
      <c r="I37" s="24">
        <v>1.1388809104518562</v>
      </c>
      <c r="J37" s="23">
        <v>0.57323409938376801</v>
      </c>
      <c r="K37" s="24">
        <v>0.91851345887661262</v>
      </c>
      <c r="L37" s="23">
        <v>8.3655744510593752</v>
      </c>
      <c r="M37" s="24">
        <v>12.703957726942349</v>
      </c>
      <c r="N37" s="38"/>
    </row>
    <row r="38" spans="1:14" ht="14.4" x14ac:dyDescent="0.3">
      <c r="A38"/>
      <c r="B38" s="10" t="s">
        <v>51</v>
      </c>
      <c r="C38" s="17">
        <v>95.200366805972493</v>
      </c>
      <c r="D38" s="18">
        <v>144.44489394950844</v>
      </c>
      <c r="E38" s="20">
        <v>2.1053931626124345E-3</v>
      </c>
      <c r="F38" s="23">
        <v>2.3834014915586734</v>
      </c>
      <c r="G38" s="24">
        <v>4.3183634571838789</v>
      </c>
      <c r="H38" s="23">
        <v>1.6496490047787686</v>
      </c>
      <c r="I38" s="24">
        <v>2.2455077743658958</v>
      </c>
      <c r="J38" s="23">
        <v>0.91876473769610478</v>
      </c>
      <c r="K38" s="24">
        <v>1.4767855161218373</v>
      </c>
      <c r="L38" s="23">
        <v>17.481500461194177</v>
      </c>
      <c r="M38" s="24">
        <v>26.816850815521203</v>
      </c>
      <c r="N38" s="38"/>
    </row>
    <row r="39" spans="1:14" ht="14.4" x14ac:dyDescent="0.3">
      <c r="A39"/>
      <c r="B39" s="30" t="s">
        <v>52</v>
      </c>
      <c r="C39" s="31">
        <v>118.52252603377917</v>
      </c>
      <c r="D39" s="32">
        <v>168.62768530732933</v>
      </c>
      <c r="E39" s="33">
        <v>2.4578755673932955E-3</v>
      </c>
      <c r="F39" s="34">
        <v>3.1588800143772264</v>
      </c>
      <c r="G39" s="35">
        <v>5.5138287408710589</v>
      </c>
      <c r="H39" s="34">
        <v>1.3426746879021509</v>
      </c>
      <c r="I39" s="35">
        <v>1.8724035550627209</v>
      </c>
      <c r="J39" s="34">
        <v>0.87110136411356442</v>
      </c>
      <c r="K39" s="35">
        <v>1.421191431341617</v>
      </c>
      <c r="L39" s="34">
        <v>16.579879822232133</v>
      </c>
      <c r="M39" s="35">
        <v>25.056911092486143</v>
      </c>
      <c r="N39" s="38"/>
    </row>
    <row r="40" spans="1:14" ht="14.4" x14ac:dyDescent="0.3">
      <c r="A40"/>
      <c r="B40" s="30" t="s">
        <v>53</v>
      </c>
      <c r="C40" s="31">
        <v>51.361579428160894</v>
      </c>
      <c r="D40" s="32">
        <v>76.983099438862197</v>
      </c>
      <c r="E40" s="33">
        <v>1.1220866779268052E-3</v>
      </c>
      <c r="F40" s="34">
        <v>1.2844003855371358</v>
      </c>
      <c r="G40" s="35">
        <v>2.3180591561639132</v>
      </c>
      <c r="H40" s="34">
        <v>0.84160541654359966</v>
      </c>
      <c r="I40" s="35">
        <v>1.1527488491989824</v>
      </c>
      <c r="J40" s="34">
        <v>0.5043629834575567</v>
      </c>
      <c r="K40" s="35">
        <v>0.81078844133086825</v>
      </c>
      <c r="L40" s="34">
        <v>8.7488166955493369</v>
      </c>
      <c r="M40" s="35">
        <v>13.398235120393009</v>
      </c>
      <c r="N40" s="38"/>
    </row>
    <row r="41" spans="1:14" ht="14.4" x14ac:dyDescent="0.3">
      <c r="A41"/>
      <c r="B41" s="30" t="s">
        <v>54</v>
      </c>
      <c r="C41" s="31">
        <v>107.74342787774057</v>
      </c>
      <c r="D41" s="32">
        <v>154.54337230304134</v>
      </c>
      <c r="E41" s="33">
        <v>2.2525860934040887E-3</v>
      </c>
      <c r="F41" s="34">
        <v>3.0422496028168924</v>
      </c>
      <c r="G41" s="35">
        <v>5.2201941045682183</v>
      </c>
      <c r="H41" s="34">
        <v>1.3441024663696044</v>
      </c>
      <c r="I41" s="35">
        <v>1.8383039623793107</v>
      </c>
      <c r="J41" s="34">
        <v>0.78810609251354924</v>
      </c>
      <c r="K41" s="35">
        <v>1.2575551924410173</v>
      </c>
      <c r="L41" s="34">
        <v>15.998002659624373</v>
      </c>
      <c r="M41" s="35">
        <v>23.507453345811065</v>
      </c>
      <c r="N41" s="38"/>
    </row>
    <row r="42" spans="1:14" ht="14.4" x14ac:dyDescent="0.3">
      <c r="A42"/>
      <c r="B42" s="10" t="s">
        <v>55</v>
      </c>
      <c r="C42" s="17">
        <v>58.481983125701959</v>
      </c>
      <c r="D42" s="18">
        <v>87.86569345491931</v>
      </c>
      <c r="E42" s="20">
        <v>1.2807086852987149E-3</v>
      </c>
      <c r="F42" s="23">
        <v>1.6541968523246</v>
      </c>
      <c r="G42" s="24">
        <v>2.9244396095035134</v>
      </c>
      <c r="H42" s="23">
        <v>1.0744281549668895</v>
      </c>
      <c r="I42" s="24">
        <v>1.4534341083194007</v>
      </c>
      <c r="J42" s="23">
        <v>0.77683980213153336</v>
      </c>
      <c r="K42" s="24">
        <v>1.1840156803092898</v>
      </c>
      <c r="L42" s="23">
        <v>12.134025111481872</v>
      </c>
      <c r="M42" s="24">
        <v>17.968277048624024</v>
      </c>
      <c r="N42" s="38"/>
    </row>
    <row r="43" spans="1:14" ht="14.4" x14ac:dyDescent="0.3">
      <c r="A43"/>
      <c r="B43" s="10" t="s">
        <v>56</v>
      </c>
      <c r="C43" s="17">
        <v>41.414569716986165</v>
      </c>
      <c r="D43" s="18">
        <v>59.44105473876126</v>
      </c>
      <c r="E43" s="20">
        <v>8.6639815921222662E-4</v>
      </c>
      <c r="F43" s="23">
        <v>1.0371292169428585</v>
      </c>
      <c r="G43" s="24">
        <v>1.8298138177787933</v>
      </c>
      <c r="H43" s="23">
        <v>0.51840796135901235</v>
      </c>
      <c r="I43" s="24">
        <v>0.7181668900771585</v>
      </c>
      <c r="J43" s="23">
        <v>0.33881629390604678</v>
      </c>
      <c r="K43" s="24">
        <v>0.54204058144054135</v>
      </c>
      <c r="L43" s="23">
        <v>5.5396895097183148</v>
      </c>
      <c r="M43" s="24">
        <v>8.4689058780604576</v>
      </c>
      <c r="N43" s="38"/>
    </row>
    <row r="44" spans="1:14" ht="14.4" x14ac:dyDescent="0.3">
      <c r="A44"/>
      <c r="B44" s="10" t="s">
        <v>57</v>
      </c>
      <c r="C44" s="17">
        <v>134.09029526490818</v>
      </c>
      <c r="D44" s="18">
        <v>189.69419232782067</v>
      </c>
      <c r="E44" s="20">
        <v>2.7649357799652487E-3</v>
      </c>
      <c r="F44" s="23">
        <v>3.6784035560266362</v>
      </c>
      <c r="G44" s="24">
        <v>6.3823550684264259</v>
      </c>
      <c r="H44" s="23">
        <v>1.8132604331374149</v>
      </c>
      <c r="I44" s="24">
        <v>2.4942840895960949</v>
      </c>
      <c r="J44" s="23">
        <v>1.570745108007122</v>
      </c>
      <c r="K44" s="24">
        <v>2.4289862128202349</v>
      </c>
      <c r="L44" s="23">
        <v>18.062494649824202</v>
      </c>
      <c r="M44" s="24">
        <v>26.605437581552497</v>
      </c>
      <c r="N44" s="38"/>
    </row>
    <row r="45" spans="1:14" ht="14.4" x14ac:dyDescent="0.3">
      <c r="A45"/>
      <c r="B45" s="30" t="s">
        <v>58</v>
      </c>
      <c r="C45" s="31">
        <v>121.35131466039721</v>
      </c>
      <c r="D45" s="32">
        <v>172.09832586206554</v>
      </c>
      <c r="E45" s="33">
        <v>2.5084627684637691E-3</v>
      </c>
      <c r="F45" s="34">
        <v>2.7044099229330398</v>
      </c>
      <c r="G45" s="35">
        <v>4.8369548497376842</v>
      </c>
      <c r="H45" s="34">
        <v>1.377145536683807</v>
      </c>
      <c r="I45" s="35">
        <v>1.9188469950703073</v>
      </c>
      <c r="J45" s="34">
        <v>0.81066604327936942</v>
      </c>
      <c r="K45" s="35">
        <v>1.3524416323901867</v>
      </c>
      <c r="L45" s="34">
        <v>14.643571914968128</v>
      </c>
      <c r="M45" s="35">
        <v>22.21699596931342</v>
      </c>
      <c r="N45" s="38"/>
    </row>
    <row r="46" spans="1:14" ht="14.4" x14ac:dyDescent="0.3">
      <c r="A46"/>
      <c r="B46" s="30" t="s">
        <v>59</v>
      </c>
      <c r="C46" s="31">
        <v>55.91660173772015</v>
      </c>
      <c r="D46" s="32">
        <v>79.337109964545689</v>
      </c>
      <c r="E46" s="33">
        <v>1.1563981549889445E-3</v>
      </c>
      <c r="F46" s="34">
        <v>1.6378410676112156</v>
      </c>
      <c r="G46" s="35">
        <v>2.8070264878476094</v>
      </c>
      <c r="H46" s="34">
        <v>0.81431060152603318</v>
      </c>
      <c r="I46" s="35">
        <v>1.106069038245816</v>
      </c>
      <c r="J46" s="34">
        <v>0.68837025632685722</v>
      </c>
      <c r="K46" s="35">
        <v>1.0306498194891194</v>
      </c>
      <c r="L46" s="34">
        <v>9.5053256079631989</v>
      </c>
      <c r="M46" s="35">
        <v>13.727175443951364</v>
      </c>
      <c r="N46" s="38"/>
    </row>
    <row r="47" spans="1:14" ht="14.4" x14ac:dyDescent="0.3">
      <c r="A47"/>
      <c r="B47" s="30" t="s">
        <v>60</v>
      </c>
      <c r="C47" s="31">
        <v>80.02173255073896</v>
      </c>
      <c r="D47" s="32">
        <v>122.2100625988475</v>
      </c>
      <c r="E47" s="33">
        <v>1.7813037426438344E-3</v>
      </c>
      <c r="F47" s="34">
        <v>2.0267287554145907</v>
      </c>
      <c r="G47" s="35">
        <v>3.6905610041681016</v>
      </c>
      <c r="H47" s="34">
        <v>1.2660658258099808</v>
      </c>
      <c r="I47" s="35">
        <v>1.7391375532238194</v>
      </c>
      <c r="J47" s="34">
        <v>0.96347627528358371</v>
      </c>
      <c r="K47" s="35">
        <v>1.5190400857506101</v>
      </c>
      <c r="L47" s="34">
        <v>14.782218473417824</v>
      </c>
      <c r="M47" s="35">
        <v>22.578934321550275</v>
      </c>
      <c r="N47" s="38"/>
    </row>
    <row r="48" spans="1:14" ht="14.4" x14ac:dyDescent="0.3">
      <c r="A48"/>
      <c r="B48" s="10" t="s">
        <v>61</v>
      </c>
      <c r="C48" s="17">
        <v>112.90695298693765</v>
      </c>
      <c r="D48" s="18">
        <v>159.87342804759282</v>
      </c>
      <c r="E48" s="20">
        <v>2.3302756718591396E-3</v>
      </c>
      <c r="F48" s="23">
        <v>2.3675907181757698</v>
      </c>
      <c r="G48" s="24">
        <v>4.2648667481558293</v>
      </c>
      <c r="H48" s="23">
        <v>1.1796741811271108</v>
      </c>
      <c r="I48" s="24">
        <v>1.6448468404363663</v>
      </c>
      <c r="J48" s="23">
        <v>0.79387856578040272</v>
      </c>
      <c r="K48" s="24">
        <v>1.3047404537770755</v>
      </c>
      <c r="L48" s="23">
        <v>11.879467271020351</v>
      </c>
      <c r="M48" s="24">
        <v>18.584300469557661</v>
      </c>
      <c r="N48" s="38"/>
    </row>
    <row r="49" spans="1:14" ht="14.4" x14ac:dyDescent="0.3">
      <c r="A49"/>
      <c r="B49" s="10" t="s">
        <v>62</v>
      </c>
      <c r="C49" s="17">
        <v>179.92361978987597</v>
      </c>
      <c r="D49" s="18">
        <v>253.13941695157826</v>
      </c>
      <c r="E49" s="20">
        <v>3.6896977322289398E-3</v>
      </c>
      <c r="F49" s="23">
        <v>4.4416636245465986</v>
      </c>
      <c r="G49" s="24">
        <v>7.7690477693154527</v>
      </c>
      <c r="H49" s="23">
        <v>1.9081284249832018</v>
      </c>
      <c r="I49" s="24">
        <v>2.6575584801944014</v>
      </c>
      <c r="J49" s="23">
        <v>1.6840864735577319</v>
      </c>
      <c r="K49" s="24">
        <v>2.6230329108362977</v>
      </c>
      <c r="L49" s="23">
        <v>23.232103325264898</v>
      </c>
      <c r="M49" s="24">
        <v>35.087467046652591</v>
      </c>
      <c r="N49" s="38"/>
    </row>
    <row r="50" spans="1:14" ht="14.4" x14ac:dyDescent="0.3">
      <c r="A50"/>
      <c r="B50" s="10" t="s">
        <v>63</v>
      </c>
      <c r="C50" s="17">
        <v>47.597203478931874</v>
      </c>
      <c r="D50" s="18">
        <v>68.294424960053519</v>
      </c>
      <c r="E50" s="20">
        <v>9.9544270083860571E-4</v>
      </c>
      <c r="F50" s="23">
        <v>1.0566575325854899</v>
      </c>
      <c r="G50" s="24">
        <v>1.9192317790742461</v>
      </c>
      <c r="H50" s="23">
        <v>0.68539299953987487</v>
      </c>
      <c r="I50" s="24">
        <v>0.93764331636904741</v>
      </c>
      <c r="J50" s="23">
        <v>0.4238901554077843</v>
      </c>
      <c r="K50" s="24">
        <v>0.68313835660068722</v>
      </c>
      <c r="L50" s="23">
        <v>7.3515220438988074</v>
      </c>
      <c r="M50" s="24">
        <v>11.095947289103609</v>
      </c>
      <c r="N50" s="38"/>
    </row>
    <row r="51" spans="1:14" ht="14.4" x14ac:dyDescent="0.3">
      <c r="A51"/>
      <c r="B51" s="30" t="s">
        <v>64</v>
      </c>
      <c r="C51" s="31">
        <v>59.750742979895797</v>
      </c>
      <c r="D51" s="32">
        <v>86.512059144021435</v>
      </c>
      <c r="E51" s="33">
        <v>1.2609784453094896E-3</v>
      </c>
      <c r="F51" s="34">
        <v>1.8306513764765897</v>
      </c>
      <c r="G51" s="35">
        <v>3.1761944778749416</v>
      </c>
      <c r="H51" s="34">
        <v>0.70784676072245867</v>
      </c>
      <c r="I51" s="35">
        <v>0.99880093723603613</v>
      </c>
      <c r="J51" s="34">
        <v>0.57046759273097536</v>
      </c>
      <c r="K51" s="35">
        <v>0.92050641076977147</v>
      </c>
      <c r="L51" s="34">
        <v>8.9935769234413598</v>
      </c>
      <c r="M51" s="35">
        <v>13.72584314664855</v>
      </c>
      <c r="N51" s="38"/>
    </row>
    <row r="52" spans="1:14" ht="14.4" x14ac:dyDescent="0.3">
      <c r="A52"/>
      <c r="B52" s="30" t="s">
        <v>65</v>
      </c>
      <c r="C52" s="31">
        <v>70.998013139251782</v>
      </c>
      <c r="D52" s="32">
        <v>99.064608424121516</v>
      </c>
      <c r="E52" s="33">
        <v>1.4439413088975679E-3</v>
      </c>
      <c r="F52" s="34">
        <v>1.4880160603651804</v>
      </c>
      <c r="G52" s="35">
        <v>2.6580072021486729</v>
      </c>
      <c r="H52" s="34">
        <v>0.90310126103688992</v>
      </c>
      <c r="I52" s="35">
        <v>1.2386660636648221</v>
      </c>
      <c r="J52" s="34">
        <v>0.52352872885488455</v>
      </c>
      <c r="K52" s="35">
        <v>0.8487009708400105</v>
      </c>
      <c r="L52" s="34">
        <v>7.6418939331829971</v>
      </c>
      <c r="M52" s="35">
        <v>11.488478220209418</v>
      </c>
      <c r="N52" s="38"/>
    </row>
    <row r="53" spans="1:14" ht="14.4" x14ac:dyDescent="0.3">
      <c r="A53"/>
      <c r="B53" s="30" t="s">
        <v>66</v>
      </c>
      <c r="C53" s="31">
        <v>257.01717334933738</v>
      </c>
      <c r="D53" s="32">
        <v>355.56843039313623</v>
      </c>
      <c r="E53" s="33">
        <v>5.1826777791967212E-3</v>
      </c>
      <c r="F53" s="34">
        <v>6.6392283009865816</v>
      </c>
      <c r="G53" s="35">
        <v>11.432091081378012</v>
      </c>
      <c r="H53" s="34">
        <v>2.7405328616351041</v>
      </c>
      <c r="I53" s="35">
        <v>3.7873011757257591</v>
      </c>
      <c r="J53" s="34">
        <v>2.2696581266976987</v>
      </c>
      <c r="K53" s="35">
        <v>3.523268000146301</v>
      </c>
      <c r="L53" s="34">
        <v>31.907286882525373</v>
      </c>
      <c r="M53" s="35">
        <v>46.789563190052306</v>
      </c>
      <c r="N53" s="38"/>
    </row>
    <row r="54" spans="1:14" ht="14.4" x14ac:dyDescent="0.3">
      <c r="A54"/>
      <c r="B54" s="10" t="s">
        <v>67</v>
      </c>
      <c r="C54" s="17">
        <v>179.36987976168592</v>
      </c>
      <c r="D54" s="18">
        <v>255.32381822187457</v>
      </c>
      <c r="E54" s="20">
        <v>3.7215370266001995E-3</v>
      </c>
      <c r="F54" s="23">
        <v>4.4445024482210505</v>
      </c>
      <c r="G54" s="24">
        <v>7.7544660873328004</v>
      </c>
      <c r="H54" s="23">
        <v>2.1596287689714226</v>
      </c>
      <c r="I54" s="24">
        <v>2.9492214701141535</v>
      </c>
      <c r="J54" s="23">
        <v>1.9549671350932587</v>
      </c>
      <c r="K54" s="24">
        <v>2.9607037892187824</v>
      </c>
      <c r="L54" s="23">
        <v>25.125107040030034</v>
      </c>
      <c r="M54" s="24">
        <v>37.676363858768717</v>
      </c>
      <c r="N54" s="38"/>
    </row>
    <row r="55" spans="1:14" ht="14.4" x14ac:dyDescent="0.3">
      <c r="A55"/>
      <c r="B55" s="10" t="s">
        <v>68</v>
      </c>
      <c r="C55" s="17">
        <v>317.36106708367095</v>
      </c>
      <c r="D55" s="18">
        <v>452.03625883555173</v>
      </c>
      <c r="E55" s="20">
        <v>6.588769063293802E-3</v>
      </c>
      <c r="F55" s="23">
        <v>7.2321668556399406</v>
      </c>
      <c r="G55" s="24">
        <v>12.882727135242213</v>
      </c>
      <c r="H55" s="23">
        <v>3.4089281652920005</v>
      </c>
      <c r="I55" s="24">
        <v>4.7553312398892489</v>
      </c>
      <c r="J55" s="23">
        <v>2.8493476077862088</v>
      </c>
      <c r="K55" s="24">
        <v>4.516847834425386</v>
      </c>
      <c r="L55" s="23">
        <v>41.953140047929878</v>
      </c>
      <c r="M55" s="24">
        <v>63.711609024023758</v>
      </c>
      <c r="N55" s="38"/>
    </row>
    <row r="56" spans="1:14" ht="14.4" x14ac:dyDescent="0.3">
      <c r="A56"/>
      <c r="B56" s="10" t="s">
        <v>69</v>
      </c>
      <c r="C56" s="17">
        <v>160.05634357895087</v>
      </c>
      <c r="D56" s="18">
        <v>226.37643860940381</v>
      </c>
      <c r="E56" s="20">
        <v>3.2996071580861457E-3</v>
      </c>
      <c r="F56" s="23">
        <v>4.1166666067746966</v>
      </c>
      <c r="G56" s="24">
        <v>7.23854676525385</v>
      </c>
      <c r="H56" s="23">
        <v>1.7149815877243819</v>
      </c>
      <c r="I56" s="24">
        <v>2.4124495725657331</v>
      </c>
      <c r="J56" s="23">
        <v>1.1067079517439191</v>
      </c>
      <c r="K56" s="24">
        <v>1.8391551353131856</v>
      </c>
      <c r="L56" s="23">
        <v>19.859979722203477</v>
      </c>
      <c r="M56" s="24">
        <v>30.146663857127535</v>
      </c>
      <c r="N56" s="38"/>
    </row>
    <row r="57" spans="1:14" ht="14.4" x14ac:dyDescent="0.3">
      <c r="A57"/>
      <c r="B57" s="30" t="s">
        <v>70</v>
      </c>
      <c r="C57" s="31">
        <v>3341.1885535520591</v>
      </c>
      <c r="D57" s="32">
        <v>4685.0669898698961</v>
      </c>
      <c r="E57" s="33">
        <v>6.8288381383015767E-2</v>
      </c>
      <c r="F57" s="34">
        <v>83.844055418169376</v>
      </c>
      <c r="G57" s="35">
        <v>145.71856721564487</v>
      </c>
      <c r="H57" s="34">
        <v>33.15301706141409</v>
      </c>
      <c r="I57" s="35">
        <v>46.166941987399966</v>
      </c>
      <c r="J57" s="34">
        <v>32.552094904551772</v>
      </c>
      <c r="K57" s="35">
        <v>49.982191397216575</v>
      </c>
      <c r="L57" s="34">
        <v>433.91878832534098</v>
      </c>
      <c r="M57" s="35">
        <v>653.69621121276975</v>
      </c>
      <c r="N57" s="38"/>
    </row>
    <row r="58" spans="1:14" ht="14.4" x14ac:dyDescent="0.3">
      <c r="A58"/>
      <c r="B58" s="30" t="s">
        <v>71</v>
      </c>
      <c r="C58" s="31">
        <v>78.726101284031216</v>
      </c>
      <c r="D58" s="32">
        <v>122.29722820014381</v>
      </c>
      <c r="E58" s="33">
        <v>1.7825742469584306E-3</v>
      </c>
      <c r="F58" s="34">
        <v>2.1385367257466847</v>
      </c>
      <c r="G58" s="35">
        <v>3.8553950226720377</v>
      </c>
      <c r="H58" s="34">
        <v>1.5011473298164846</v>
      </c>
      <c r="I58" s="35">
        <v>2.0344023880526372</v>
      </c>
      <c r="J58" s="34">
        <v>0.93473664468818518</v>
      </c>
      <c r="K58" s="35">
        <v>1.4698991150633385</v>
      </c>
      <c r="L58" s="34">
        <v>16.385802508399141</v>
      </c>
      <c r="M58" s="35">
        <v>24.957147957614612</v>
      </c>
      <c r="N58" s="38"/>
    </row>
    <row r="59" spans="1:14" ht="14.4" x14ac:dyDescent="0.3">
      <c r="A59"/>
      <c r="B59" s="30" t="s">
        <v>72</v>
      </c>
      <c r="C59" s="31">
        <v>27.850478694729187</v>
      </c>
      <c r="D59" s="32">
        <v>41.655214446844475</v>
      </c>
      <c r="E59" s="33">
        <v>6.0715613605696103E-4</v>
      </c>
      <c r="F59" s="34">
        <v>0.67208832497441306</v>
      </c>
      <c r="G59" s="35">
        <v>1.2138088162971767</v>
      </c>
      <c r="H59" s="34">
        <v>0.44140565701362178</v>
      </c>
      <c r="I59" s="35">
        <v>0.59790531100303457</v>
      </c>
      <c r="J59" s="34">
        <v>0.34176884737870861</v>
      </c>
      <c r="K59" s="35">
        <v>0.51543509978775848</v>
      </c>
      <c r="L59" s="34">
        <v>5.1278115036570515</v>
      </c>
      <c r="M59" s="35">
        <v>7.6560503427700892</v>
      </c>
      <c r="N59" s="38"/>
    </row>
    <row r="60" spans="1:14" ht="14.4" x14ac:dyDescent="0.3">
      <c r="A60"/>
      <c r="B60" s="10" t="s">
        <v>73</v>
      </c>
      <c r="C60" s="17">
        <v>98.893081278199745</v>
      </c>
      <c r="D60" s="18">
        <v>146.33140960084569</v>
      </c>
      <c r="E60" s="20">
        <v>2.1328905496427793E-3</v>
      </c>
      <c r="F60" s="23">
        <v>2.2838274883200382</v>
      </c>
      <c r="G60" s="24">
        <v>4.1498525006376958</v>
      </c>
      <c r="H60" s="23">
        <v>1.466059659938624</v>
      </c>
      <c r="I60" s="24">
        <v>2.0106582619920843</v>
      </c>
      <c r="J60" s="23">
        <v>0.97021614145039681</v>
      </c>
      <c r="K60" s="24">
        <v>1.5481739072251379</v>
      </c>
      <c r="L60" s="23">
        <v>14.746864866567066</v>
      </c>
      <c r="M60" s="24">
        <v>22.860647650332094</v>
      </c>
      <c r="N60" s="38"/>
    </row>
    <row r="61" spans="1:14" ht="14.4" x14ac:dyDescent="0.3">
      <c r="A61"/>
      <c r="B61" s="10" t="s">
        <v>74</v>
      </c>
      <c r="C61" s="17">
        <v>409.11950121280125</v>
      </c>
      <c r="D61" s="18">
        <v>572.14520588224059</v>
      </c>
      <c r="E61" s="20">
        <v>8.3394474636606028E-3</v>
      </c>
      <c r="F61" s="23">
        <v>9.6774009421171403</v>
      </c>
      <c r="G61" s="24">
        <v>16.90973212820397</v>
      </c>
      <c r="H61" s="23">
        <v>4.2567207895621761</v>
      </c>
      <c r="I61" s="24">
        <v>5.8783311874170687</v>
      </c>
      <c r="J61" s="23">
        <v>3.4982166527013354</v>
      </c>
      <c r="K61" s="24">
        <v>5.4256036904912595</v>
      </c>
      <c r="L61" s="23">
        <v>52.622524773487903</v>
      </c>
      <c r="M61" s="24">
        <v>79.653121264944559</v>
      </c>
      <c r="N61" s="38"/>
    </row>
    <row r="62" spans="1:14" ht="14.4" x14ac:dyDescent="0.3">
      <c r="A62"/>
      <c r="B62" s="10" t="s">
        <v>75</v>
      </c>
      <c r="C62" s="17">
        <v>3406.5584453091824</v>
      </c>
      <c r="D62" s="18">
        <v>4878.4848947739965</v>
      </c>
      <c r="E62" s="20">
        <v>7.1107593079444864E-2</v>
      </c>
      <c r="F62" s="23">
        <v>103.28666583664715</v>
      </c>
      <c r="G62" s="24">
        <v>177.67655625632196</v>
      </c>
      <c r="H62" s="23">
        <v>39.164864893604566</v>
      </c>
      <c r="I62" s="24">
        <v>54.957691615153941</v>
      </c>
      <c r="J62" s="23">
        <v>35.781361966748008</v>
      </c>
      <c r="K62" s="24">
        <v>56.207061590823663</v>
      </c>
      <c r="L62" s="23">
        <v>456.77768846107915</v>
      </c>
      <c r="M62" s="24">
        <v>698.9601984347654</v>
      </c>
      <c r="N62" s="38"/>
    </row>
    <row r="63" spans="1:14" ht="14.4" x14ac:dyDescent="0.3">
      <c r="A63"/>
      <c r="B63" s="30" t="s">
        <v>76</v>
      </c>
      <c r="C63" s="31">
        <v>74.680230867136444</v>
      </c>
      <c r="D63" s="32">
        <v>108.15985433582847</v>
      </c>
      <c r="E63" s="33">
        <v>1.5765113709551453E-3</v>
      </c>
      <c r="F63" s="34">
        <v>2.0627083163330884</v>
      </c>
      <c r="G63" s="35">
        <v>3.6046024794841602</v>
      </c>
      <c r="H63" s="34">
        <v>1.1877721755285304</v>
      </c>
      <c r="I63" s="35">
        <v>1.6206937539274886</v>
      </c>
      <c r="J63" s="34">
        <v>0.98347689360470714</v>
      </c>
      <c r="K63" s="35">
        <v>1.5227383534428138</v>
      </c>
      <c r="L63" s="34">
        <v>11.702437279101058</v>
      </c>
      <c r="M63" s="35">
        <v>17.140566361804794</v>
      </c>
      <c r="N63" s="38"/>
    </row>
    <row r="64" spans="1:14" ht="14.4" x14ac:dyDescent="0.3">
      <c r="A64"/>
      <c r="B64" s="30" t="s">
        <v>77</v>
      </c>
      <c r="C64" s="31">
        <v>53.606038052132696</v>
      </c>
      <c r="D64" s="32">
        <v>76.817319908053861</v>
      </c>
      <c r="E64" s="33">
        <v>1.1196703163572023E-3</v>
      </c>
      <c r="F64" s="34">
        <v>1.2219262480351545</v>
      </c>
      <c r="G64" s="35">
        <v>2.179660404191528</v>
      </c>
      <c r="H64" s="34">
        <v>0.72719913374389766</v>
      </c>
      <c r="I64" s="35">
        <v>0.98898266514744504</v>
      </c>
      <c r="J64" s="34">
        <v>0.44687565716755429</v>
      </c>
      <c r="K64" s="35">
        <v>0.71082683323993889</v>
      </c>
      <c r="L64" s="34">
        <v>8.1242407012859097</v>
      </c>
      <c r="M64" s="35">
        <v>11.997965548007683</v>
      </c>
      <c r="N64" s="38"/>
    </row>
    <row r="65" spans="1:14" ht="14.4" x14ac:dyDescent="0.3">
      <c r="A65"/>
      <c r="B65" s="30" t="s">
        <v>78</v>
      </c>
      <c r="C65" s="31">
        <v>120.38260946606943</v>
      </c>
      <c r="D65" s="32">
        <v>176.80720858172052</v>
      </c>
      <c r="E65" s="33">
        <v>2.5770982820525774E-3</v>
      </c>
      <c r="F65" s="34">
        <v>3.1950822934013208</v>
      </c>
      <c r="G65" s="35">
        <v>5.5854712522177348</v>
      </c>
      <c r="H65" s="34">
        <v>2.3354049830530568</v>
      </c>
      <c r="I65" s="35">
        <v>3.0846975792482159</v>
      </c>
      <c r="J65" s="34">
        <v>1.1220889122750495</v>
      </c>
      <c r="K65" s="35">
        <v>1.7248396693334618</v>
      </c>
      <c r="L65" s="34">
        <v>28.58476625566783</v>
      </c>
      <c r="M65" s="35">
        <v>40.18191391227743</v>
      </c>
      <c r="N65" s="38"/>
    </row>
    <row r="66" spans="1:14" ht="14.4" x14ac:dyDescent="0.3">
      <c r="A66"/>
      <c r="B66" s="10" t="s">
        <v>79</v>
      </c>
      <c r="C66" s="17">
        <v>61.296934510082792</v>
      </c>
      <c r="D66" s="18">
        <v>93.154783130660547</v>
      </c>
      <c r="E66" s="20">
        <v>1.3578011524346049E-3</v>
      </c>
      <c r="F66" s="23">
        <v>1.3851389738482147</v>
      </c>
      <c r="G66" s="24">
        <v>2.5375776295400096</v>
      </c>
      <c r="H66" s="23">
        <v>1.0729574159916986</v>
      </c>
      <c r="I66" s="24">
        <v>1.4417301275135672</v>
      </c>
      <c r="J66" s="23">
        <v>0.6385862078059108</v>
      </c>
      <c r="K66" s="24">
        <v>0.98936404554106039</v>
      </c>
      <c r="L66" s="23">
        <v>12.722303668636149</v>
      </c>
      <c r="M66" s="24">
        <v>19.181670225366549</v>
      </c>
      <c r="N66" s="38"/>
    </row>
    <row r="67" spans="1:14" ht="14.4" x14ac:dyDescent="0.3">
      <c r="A67"/>
      <c r="B67" s="10" t="s">
        <v>80</v>
      </c>
      <c r="C67" s="17">
        <v>222.47275799734817</v>
      </c>
      <c r="D67" s="18">
        <v>308.27547897194984</v>
      </c>
      <c r="E67" s="20">
        <v>4.4933473789353371E-3</v>
      </c>
      <c r="F67" s="23">
        <v>6.7991046413253278</v>
      </c>
      <c r="G67" s="24">
        <v>11.383036864238814</v>
      </c>
      <c r="H67" s="23">
        <v>2.4654125070625574</v>
      </c>
      <c r="I67" s="24">
        <v>3.3600342187920096</v>
      </c>
      <c r="J67" s="23">
        <v>1.8446923157099451</v>
      </c>
      <c r="K67" s="24">
        <v>2.771934684531447</v>
      </c>
      <c r="L67" s="23">
        <v>29.030563322126227</v>
      </c>
      <c r="M67" s="24">
        <v>43.797311867056628</v>
      </c>
      <c r="N67" s="38"/>
    </row>
    <row r="68" spans="1:14" ht="14.4" x14ac:dyDescent="0.3">
      <c r="A68"/>
      <c r="B68" s="10" t="s">
        <v>81</v>
      </c>
      <c r="C68" s="17">
        <v>343.4269906299885</v>
      </c>
      <c r="D68" s="18">
        <v>494.80527683565487</v>
      </c>
      <c r="E68" s="20">
        <v>7.2121597253447653E-3</v>
      </c>
      <c r="F68" s="23">
        <v>8.268422717211612</v>
      </c>
      <c r="G68" s="24">
        <v>14.695432945882867</v>
      </c>
      <c r="H68" s="23">
        <v>4.1713994362055384</v>
      </c>
      <c r="I68" s="24">
        <v>5.7625291727915915</v>
      </c>
      <c r="J68" s="23">
        <v>2.5445144850745356</v>
      </c>
      <c r="K68" s="24">
        <v>4.1250785859792654</v>
      </c>
      <c r="L68" s="23">
        <v>49.165992993956408</v>
      </c>
      <c r="M68" s="24">
        <v>75.071623772023429</v>
      </c>
      <c r="N68" s="38"/>
    </row>
    <row r="69" spans="1:14" ht="14.4" x14ac:dyDescent="0.3">
      <c r="A69"/>
      <c r="B69" s="30" t="s">
        <v>82</v>
      </c>
      <c r="C69" s="31">
        <v>416.24668651592788</v>
      </c>
      <c r="D69" s="32">
        <v>595.14812592559178</v>
      </c>
      <c r="E69" s="33">
        <v>8.6747323550484638E-3</v>
      </c>
      <c r="F69" s="34">
        <v>10.512853196890692</v>
      </c>
      <c r="G69" s="35">
        <v>18.545359547780333</v>
      </c>
      <c r="H69" s="34">
        <v>5.0667961677851485</v>
      </c>
      <c r="I69" s="35">
        <v>7.0292577925795863</v>
      </c>
      <c r="J69" s="34">
        <v>3.8245249030062887</v>
      </c>
      <c r="K69" s="35">
        <v>6.1075103387056195</v>
      </c>
      <c r="L69" s="34">
        <v>56.877830242993454</v>
      </c>
      <c r="M69" s="35">
        <v>86.813119019161618</v>
      </c>
      <c r="N69" s="38"/>
    </row>
    <row r="70" spans="1:14" ht="14.4" x14ac:dyDescent="0.3">
      <c r="A70"/>
      <c r="B70" s="30" t="s">
        <v>83</v>
      </c>
      <c r="C70" s="31">
        <v>48.66946889515075</v>
      </c>
      <c r="D70" s="32">
        <v>70.406221146326942</v>
      </c>
      <c r="E70" s="33">
        <v>1.0262237214052812E-3</v>
      </c>
      <c r="F70" s="34">
        <v>1.2790238224535664</v>
      </c>
      <c r="G70" s="35">
        <v>2.2598524966262832</v>
      </c>
      <c r="H70" s="34">
        <v>0.68705954435390559</v>
      </c>
      <c r="I70" s="35">
        <v>0.94485445078704922</v>
      </c>
      <c r="J70" s="34">
        <v>0.33770302025605564</v>
      </c>
      <c r="K70" s="35">
        <v>0.56692508373686934</v>
      </c>
      <c r="L70" s="34">
        <v>6.296560795957431</v>
      </c>
      <c r="M70" s="35">
        <v>9.9978537127663589</v>
      </c>
      <c r="N70" s="38"/>
    </row>
    <row r="71" spans="1:14" ht="14.4" x14ac:dyDescent="0.3">
      <c r="A71"/>
      <c r="B71" s="30" t="s">
        <v>84</v>
      </c>
      <c r="C71" s="31">
        <v>60.611145970752887</v>
      </c>
      <c r="D71" s="32">
        <v>89.69930056640014</v>
      </c>
      <c r="E71" s="33">
        <v>1.3074348904962396E-3</v>
      </c>
      <c r="F71" s="34">
        <v>1.4653225287166469</v>
      </c>
      <c r="G71" s="35">
        <v>2.6386245523175074</v>
      </c>
      <c r="H71" s="34">
        <v>0.91454714798688885</v>
      </c>
      <c r="I71" s="35">
        <v>1.2540264178152671</v>
      </c>
      <c r="J71" s="34">
        <v>0.61791142424773615</v>
      </c>
      <c r="K71" s="35">
        <v>0.97518053767186574</v>
      </c>
      <c r="L71" s="34">
        <v>10.663628394560574</v>
      </c>
      <c r="M71" s="35">
        <v>15.95200311819748</v>
      </c>
      <c r="N71" s="38"/>
    </row>
    <row r="72" spans="1:14" ht="14.4" x14ac:dyDescent="0.3">
      <c r="A72"/>
      <c r="B72" s="10" t="s">
        <v>85</v>
      </c>
      <c r="C72" s="17">
        <v>116.03014254818322</v>
      </c>
      <c r="D72" s="18">
        <v>161.37006909201946</v>
      </c>
      <c r="E72" s="20">
        <v>2.35209034273925E-3</v>
      </c>
      <c r="F72" s="23">
        <v>2.8457902989468584</v>
      </c>
      <c r="G72" s="24">
        <v>4.9657633781597124</v>
      </c>
      <c r="H72" s="23">
        <v>1.1092885603117759</v>
      </c>
      <c r="I72" s="24">
        <v>1.567211084071956</v>
      </c>
      <c r="J72" s="23">
        <v>0.9233625800959967</v>
      </c>
      <c r="K72" s="24">
        <v>1.4855695106337923</v>
      </c>
      <c r="L72" s="23">
        <v>11.425924471545725</v>
      </c>
      <c r="M72" s="24">
        <v>17.428710127641605</v>
      </c>
      <c r="N72" s="38"/>
    </row>
    <row r="73" spans="1:14" ht="14.4" x14ac:dyDescent="0.3">
      <c r="A73"/>
      <c r="B73" s="10" t="s">
        <v>86</v>
      </c>
      <c r="C73" s="17">
        <v>78.34469755406495</v>
      </c>
      <c r="D73" s="18">
        <v>108.69805250682785</v>
      </c>
      <c r="E73" s="20">
        <v>1.584356014807691E-3</v>
      </c>
      <c r="F73" s="23">
        <v>2.0951274929491444</v>
      </c>
      <c r="G73" s="24">
        <v>3.5767208775816828</v>
      </c>
      <c r="H73" s="23">
        <v>0.8563843631948953</v>
      </c>
      <c r="I73" s="24">
        <v>1.1764824107851688</v>
      </c>
      <c r="J73" s="23">
        <v>0.55069186221517263</v>
      </c>
      <c r="K73" s="24">
        <v>0.87196455327328604</v>
      </c>
      <c r="L73" s="23">
        <v>9.8344162174439571</v>
      </c>
      <c r="M73" s="24">
        <v>14.587574904809962</v>
      </c>
      <c r="N73" s="38"/>
    </row>
    <row r="74" spans="1:14" ht="14.4" x14ac:dyDescent="0.3">
      <c r="A74"/>
      <c r="B74" s="10" t="s">
        <v>87</v>
      </c>
      <c r="C74" s="17">
        <v>113.94711623998548</v>
      </c>
      <c r="D74" s="18">
        <v>159.33078143178287</v>
      </c>
      <c r="E74" s="20">
        <v>2.3223661885717591E-3</v>
      </c>
      <c r="F74" s="23">
        <v>3.0184021580054505</v>
      </c>
      <c r="G74" s="24">
        <v>5.1999142671161973</v>
      </c>
      <c r="H74" s="23">
        <v>1.2482568490111476</v>
      </c>
      <c r="I74" s="24">
        <v>1.7431087636116944</v>
      </c>
      <c r="J74" s="23">
        <v>0.81407520935755762</v>
      </c>
      <c r="K74" s="24">
        <v>1.3194162659578073</v>
      </c>
      <c r="L74" s="23">
        <v>11.547769081616075</v>
      </c>
      <c r="M74" s="24">
        <v>17.713771733905745</v>
      </c>
      <c r="N74" s="38"/>
    </row>
    <row r="75" spans="1:14" ht="14.4" x14ac:dyDescent="0.3">
      <c r="A75"/>
      <c r="B75" s="30" t="s">
        <v>88</v>
      </c>
      <c r="C75" s="31">
        <v>512.11167883913288</v>
      </c>
      <c r="D75" s="32">
        <v>719.07639102276084</v>
      </c>
      <c r="E75" s="33">
        <v>1.0481080193700388E-2</v>
      </c>
      <c r="F75" s="34">
        <v>12.065932850775864</v>
      </c>
      <c r="G75" s="35">
        <v>21.255849380127167</v>
      </c>
      <c r="H75" s="34">
        <v>5.3864154177503138</v>
      </c>
      <c r="I75" s="35">
        <v>7.5118843322611264</v>
      </c>
      <c r="J75" s="34">
        <v>4.0524415102142379</v>
      </c>
      <c r="K75" s="35">
        <v>6.4765659183159929</v>
      </c>
      <c r="L75" s="34">
        <v>55.370221442600695</v>
      </c>
      <c r="M75" s="35">
        <v>85.739390824295128</v>
      </c>
      <c r="N75" s="38"/>
    </row>
    <row r="76" spans="1:14" ht="14.4" x14ac:dyDescent="0.3">
      <c r="A76"/>
      <c r="B76" s="30" t="s">
        <v>89</v>
      </c>
      <c r="C76" s="31">
        <v>102.81394431834191</v>
      </c>
      <c r="D76" s="32">
        <v>150.6512943961246</v>
      </c>
      <c r="E76" s="33">
        <v>2.1958561253898382E-3</v>
      </c>
      <c r="F76" s="34">
        <v>2.7175347952361828</v>
      </c>
      <c r="G76" s="35">
        <v>4.7989234520648516</v>
      </c>
      <c r="H76" s="34">
        <v>1.4273686210952179</v>
      </c>
      <c r="I76" s="35">
        <v>1.9657707253223615</v>
      </c>
      <c r="J76" s="34">
        <v>0.99030370858193717</v>
      </c>
      <c r="K76" s="35">
        <v>1.5723933461020787</v>
      </c>
      <c r="L76" s="34">
        <v>16.007227363914396</v>
      </c>
      <c r="M76" s="35">
        <v>24.309171785196124</v>
      </c>
      <c r="N76" s="38"/>
    </row>
    <row r="77" spans="1:14" ht="14.4" x14ac:dyDescent="0.3">
      <c r="A77"/>
      <c r="B77" s="30" t="s">
        <v>90</v>
      </c>
      <c r="C77" s="31">
        <v>38.701724551687583</v>
      </c>
      <c r="D77" s="32">
        <v>55.194332693375713</v>
      </c>
      <c r="E77" s="33">
        <v>8.0449898566999252E-4</v>
      </c>
      <c r="F77" s="34">
        <v>0.87955202976593805</v>
      </c>
      <c r="G77" s="35">
        <v>1.5649782993906258</v>
      </c>
      <c r="H77" s="34">
        <v>0.49878656092450502</v>
      </c>
      <c r="I77" s="35">
        <v>0.68364524574122898</v>
      </c>
      <c r="J77" s="34">
        <v>0.29234893489310865</v>
      </c>
      <c r="K77" s="35">
        <v>0.47421864555404575</v>
      </c>
      <c r="L77" s="34">
        <v>5.3833802917856612</v>
      </c>
      <c r="M77" s="35">
        <v>8.0449778516820682</v>
      </c>
      <c r="N77" s="38"/>
    </row>
    <row r="78" spans="1:14" ht="14.4" x14ac:dyDescent="0.3">
      <c r="A78"/>
      <c r="B78" s="10" t="s">
        <v>91</v>
      </c>
      <c r="C78" s="17">
        <v>76.169149173665645</v>
      </c>
      <c r="D78" s="18">
        <v>116.53543334064115</v>
      </c>
      <c r="E78" s="20">
        <v>1.6985917456052656E-3</v>
      </c>
      <c r="F78" s="23">
        <v>1.7852548502984078</v>
      </c>
      <c r="G78" s="24">
        <v>3.2914791236767398</v>
      </c>
      <c r="H78" s="23">
        <v>1.2146716638337218</v>
      </c>
      <c r="I78" s="24">
        <v>1.6822087327809148</v>
      </c>
      <c r="J78" s="23">
        <v>0.78706325798100374</v>
      </c>
      <c r="K78" s="24">
        <v>1.2863109617983561</v>
      </c>
      <c r="L78" s="23">
        <v>12.566945001433385</v>
      </c>
      <c r="M78" s="24">
        <v>19.76194917186378</v>
      </c>
      <c r="N78" s="38"/>
    </row>
    <row r="79" spans="1:14" ht="14.4" x14ac:dyDescent="0.3">
      <c r="A79"/>
      <c r="B79" s="10" t="s">
        <v>92</v>
      </c>
      <c r="C79" s="17">
        <v>158.98983364787082</v>
      </c>
      <c r="D79" s="18">
        <v>222.83277943797739</v>
      </c>
      <c r="E79" s="20">
        <v>3.2479556556608822E-3</v>
      </c>
      <c r="F79" s="23">
        <v>3.8277495557668892</v>
      </c>
      <c r="G79" s="24">
        <v>6.6922524359831108</v>
      </c>
      <c r="H79" s="23">
        <v>1.8965789397801012</v>
      </c>
      <c r="I79" s="24">
        <v>2.6180293185199668</v>
      </c>
      <c r="J79" s="23">
        <v>1.7124673612495152</v>
      </c>
      <c r="K79" s="24">
        <v>2.6510687245210534</v>
      </c>
      <c r="L79" s="23">
        <v>18.814770727407659</v>
      </c>
      <c r="M79" s="24">
        <v>27.969139838344816</v>
      </c>
      <c r="N79" s="38"/>
    </row>
    <row r="80" spans="1:14" ht="14.4" x14ac:dyDescent="0.3">
      <c r="A80"/>
      <c r="B80" s="10" t="s">
        <v>93</v>
      </c>
      <c r="C80" s="17">
        <v>156.04003237422287</v>
      </c>
      <c r="D80" s="18">
        <v>232.51974826428471</v>
      </c>
      <c r="E80" s="20">
        <v>3.3891505250376866E-3</v>
      </c>
      <c r="F80" s="23">
        <v>3.9643460698449853</v>
      </c>
      <c r="G80" s="24">
        <v>7.0783305078802323</v>
      </c>
      <c r="H80" s="23">
        <v>2.3639052826008564</v>
      </c>
      <c r="I80" s="24">
        <v>3.2197988967129665</v>
      </c>
      <c r="J80" s="23">
        <v>1.5309175568340112</v>
      </c>
      <c r="K80" s="24">
        <v>2.4078979286147941</v>
      </c>
      <c r="L80" s="23">
        <v>27.001049934522726</v>
      </c>
      <c r="M80" s="24">
        <v>41.635935364878662</v>
      </c>
      <c r="N80" s="38"/>
    </row>
    <row r="81" spans="1:14" ht="14.4" x14ac:dyDescent="0.3">
      <c r="A81"/>
      <c r="B81" s="30" t="s">
        <v>94</v>
      </c>
      <c r="C81" s="31">
        <v>30.412805556684326</v>
      </c>
      <c r="D81" s="32">
        <v>43.240168028384822</v>
      </c>
      <c r="E81" s="33">
        <v>6.3025802870537539E-4</v>
      </c>
      <c r="F81" s="34">
        <v>0.66494329105924987</v>
      </c>
      <c r="G81" s="35">
        <v>1.1894436835932978</v>
      </c>
      <c r="H81" s="34">
        <v>0.38053932774336063</v>
      </c>
      <c r="I81" s="35">
        <v>0.52086546623576446</v>
      </c>
      <c r="J81" s="34">
        <v>0.25093608496125691</v>
      </c>
      <c r="K81" s="35">
        <v>0.39958583989543967</v>
      </c>
      <c r="L81" s="34">
        <v>4.0211357886367756</v>
      </c>
      <c r="M81" s="35">
        <v>5.9635064842412628</v>
      </c>
      <c r="N81" s="38"/>
    </row>
    <row r="82" spans="1:14" ht="14.4" x14ac:dyDescent="0.3">
      <c r="A82"/>
      <c r="B82" s="30" t="s">
        <v>95</v>
      </c>
      <c r="C82" s="31">
        <v>10558.361832479755</v>
      </c>
      <c r="D82" s="32">
        <v>15081.730664726059</v>
      </c>
      <c r="E82" s="33">
        <v>0.21982758790335619</v>
      </c>
      <c r="F82" s="34">
        <v>352.65943185897214</v>
      </c>
      <c r="G82" s="35">
        <v>598.71299522865934</v>
      </c>
      <c r="H82" s="34">
        <v>128.33882522879313</v>
      </c>
      <c r="I82" s="35">
        <v>179.32867647331045</v>
      </c>
      <c r="J82" s="34">
        <v>125.19322704296636</v>
      </c>
      <c r="K82" s="35">
        <v>192.51485614280594</v>
      </c>
      <c r="L82" s="34">
        <v>1562.723269398452</v>
      </c>
      <c r="M82" s="35">
        <v>2350.3709025091098</v>
      </c>
      <c r="N82" s="38"/>
    </row>
    <row r="83" spans="1:14" ht="14.4" x14ac:dyDescent="0.3">
      <c r="A83"/>
      <c r="B83" s="30" t="s">
        <v>96</v>
      </c>
      <c r="C83" s="31">
        <v>2295.1976000672571</v>
      </c>
      <c r="D83" s="32">
        <v>3263.9869407738342</v>
      </c>
      <c r="E83" s="33">
        <v>4.757506894195683E-2</v>
      </c>
      <c r="F83" s="34">
        <v>77.505649293388515</v>
      </c>
      <c r="G83" s="35">
        <v>131.38716429218809</v>
      </c>
      <c r="H83" s="34">
        <v>29.723876537963957</v>
      </c>
      <c r="I83" s="35">
        <v>41.356809223735162</v>
      </c>
      <c r="J83" s="34">
        <v>25.718536292512201</v>
      </c>
      <c r="K83" s="35">
        <v>39.920496261049479</v>
      </c>
      <c r="L83" s="34">
        <v>329.62486846594413</v>
      </c>
      <c r="M83" s="35">
        <v>491.93912125469336</v>
      </c>
      <c r="N83" s="38"/>
    </row>
    <row r="84" spans="1:14" ht="14.4" x14ac:dyDescent="0.3">
      <c r="A84"/>
      <c r="B84" s="10" t="s">
        <v>97</v>
      </c>
      <c r="C84" s="17">
        <v>229.65841949128094</v>
      </c>
      <c r="D84" s="18">
        <v>337.3327257981781</v>
      </c>
      <c r="E84" s="20">
        <v>4.9168786448703424E-3</v>
      </c>
      <c r="F84" s="23">
        <v>6.5454278195504232</v>
      </c>
      <c r="G84" s="24">
        <v>11.481284164062656</v>
      </c>
      <c r="H84" s="23">
        <v>3.8236351146960228</v>
      </c>
      <c r="I84" s="24">
        <v>5.2227714988666989</v>
      </c>
      <c r="J84" s="23">
        <v>3.5702471334231207</v>
      </c>
      <c r="K84" s="24">
        <v>5.4217989640429138</v>
      </c>
      <c r="L84" s="23">
        <v>42.550375770228378</v>
      </c>
      <c r="M84" s="24">
        <v>62.614711695407074</v>
      </c>
      <c r="N84" s="38"/>
    </row>
    <row r="85" spans="1:14" ht="14.4" x14ac:dyDescent="0.3">
      <c r="A85"/>
      <c r="B85" s="10" t="s">
        <v>98</v>
      </c>
      <c r="C85" s="17">
        <v>34.335748468999761</v>
      </c>
      <c r="D85" s="18">
        <v>53.838887264302734</v>
      </c>
      <c r="E85" s="20">
        <v>7.8474234726876198E-4</v>
      </c>
      <c r="F85" s="23">
        <v>0.9874402296621132</v>
      </c>
      <c r="G85" s="24">
        <v>1.7944522882169403</v>
      </c>
      <c r="H85" s="23">
        <v>0.94909188481448759</v>
      </c>
      <c r="I85" s="24">
        <v>1.2757675318695978</v>
      </c>
      <c r="J85" s="23">
        <v>0.75667299621771056</v>
      </c>
      <c r="K85" s="24">
        <v>1.1643376449071745</v>
      </c>
      <c r="L85" s="23">
        <v>8.8786231541368856</v>
      </c>
      <c r="M85" s="24">
        <v>12.919575592918383</v>
      </c>
      <c r="N85" s="38"/>
    </row>
    <row r="86" spans="1:14" ht="14.4" x14ac:dyDescent="0.3">
      <c r="A86"/>
      <c r="B86" s="10" t="s">
        <v>99</v>
      </c>
      <c r="C86" s="17">
        <v>50.331964491197056</v>
      </c>
      <c r="D86" s="18">
        <v>75.807297645638357</v>
      </c>
      <c r="E86" s="20">
        <v>1.1049484808721814E-3</v>
      </c>
      <c r="F86" s="23">
        <v>1.430075222559134</v>
      </c>
      <c r="G86" s="24">
        <v>2.5428921966929527</v>
      </c>
      <c r="H86" s="23">
        <v>0.95698734452952183</v>
      </c>
      <c r="I86" s="24">
        <v>1.2924737602874381</v>
      </c>
      <c r="J86" s="23">
        <v>0.88862059447710595</v>
      </c>
      <c r="K86" s="24">
        <v>1.3373765283920918</v>
      </c>
      <c r="L86" s="23">
        <v>11.189194218275325</v>
      </c>
      <c r="M86" s="24">
        <v>16.254275332055592</v>
      </c>
      <c r="N86" s="38"/>
    </row>
    <row r="87" spans="1:14" ht="14.4" x14ac:dyDescent="0.3">
      <c r="A87"/>
      <c r="B87" s="30" t="s">
        <v>100</v>
      </c>
      <c r="C87" s="31">
        <v>3818.0153539741818</v>
      </c>
      <c r="D87" s="32">
        <v>5400.4330616597435</v>
      </c>
      <c r="E87" s="33">
        <v>7.8715380878323207E-2</v>
      </c>
      <c r="F87" s="34">
        <v>105.29928932654251</v>
      </c>
      <c r="G87" s="35">
        <v>181.85163623675177</v>
      </c>
      <c r="H87" s="34">
        <v>42.592698672595496</v>
      </c>
      <c r="I87" s="35">
        <v>59.189960699530452</v>
      </c>
      <c r="J87" s="34">
        <v>38.608942355755282</v>
      </c>
      <c r="K87" s="35">
        <v>59.780489469518379</v>
      </c>
      <c r="L87" s="34">
        <v>513.3161741344868</v>
      </c>
      <c r="M87" s="35">
        <v>774.16118263224246</v>
      </c>
      <c r="N87" s="38"/>
    </row>
    <row r="88" spans="1:14" ht="14.4" x14ac:dyDescent="0.3">
      <c r="A88"/>
      <c r="B88" s="30" t="s">
        <v>101</v>
      </c>
      <c r="C88" s="31">
        <v>46.653821024556237</v>
      </c>
      <c r="D88" s="32">
        <v>70.823154692234027</v>
      </c>
      <c r="E88" s="33">
        <v>1.0323008419791894E-3</v>
      </c>
      <c r="F88" s="34">
        <v>1.313276492914375</v>
      </c>
      <c r="G88" s="35">
        <v>2.3483403720853682</v>
      </c>
      <c r="H88" s="34">
        <v>0.80071272482144284</v>
      </c>
      <c r="I88" s="35">
        <v>1.0951799003777396</v>
      </c>
      <c r="J88" s="34">
        <v>0.48756411839703401</v>
      </c>
      <c r="K88" s="35">
        <v>0.77908489148850635</v>
      </c>
      <c r="L88" s="34">
        <v>9.3078239014056408</v>
      </c>
      <c r="M88" s="35">
        <v>14.248664959832276</v>
      </c>
      <c r="N88" s="38"/>
    </row>
    <row r="89" spans="1:14" ht="14.4" x14ac:dyDescent="0.3">
      <c r="A89"/>
      <c r="B89" s="30" t="s">
        <v>102</v>
      </c>
      <c r="C89" s="31">
        <v>286.60054279274846</v>
      </c>
      <c r="D89" s="32">
        <v>413.99973256294021</v>
      </c>
      <c r="E89" s="33">
        <v>6.0343580339092835E-3</v>
      </c>
      <c r="F89" s="34">
        <v>7.2286216962212748</v>
      </c>
      <c r="G89" s="35">
        <v>12.702279368423712</v>
      </c>
      <c r="H89" s="34">
        <v>3.8118249909053525</v>
      </c>
      <c r="I89" s="35">
        <v>5.194030372807827</v>
      </c>
      <c r="J89" s="34">
        <v>2.5212655317737349</v>
      </c>
      <c r="K89" s="35">
        <v>3.9379635246772624</v>
      </c>
      <c r="L89" s="34">
        <v>46.983051321588576</v>
      </c>
      <c r="M89" s="35">
        <v>70.526106811209999</v>
      </c>
      <c r="N89" s="38"/>
    </row>
    <row r="90" spans="1:14" ht="14.4" x14ac:dyDescent="0.3">
      <c r="A90"/>
      <c r="B90" s="10" t="s">
        <v>103</v>
      </c>
      <c r="C90" s="17">
        <v>1687.6083798579059</v>
      </c>
      <c r="D90" s="18">
        <v>2359.445725240987</v>
      </c>
      <c r="E90" s="20">
        <v>3.4390699190889717E-2</v>
      </c>
      <c r="F90" s="23">
        <v>49.437485301880528</v>
      </c>
      <c r="G90" s="24">
        <v>84.525143420690881</v>
      </c>
      <c r="H90" s="23">
        <v>16.905589967166961</v>
      </c>
      <c r="I90" s="24">
        <v>23.825776706445158</v>
      </c>
      <c r="J90" s="23">
        <v>14.889913278018678</v>
      </c>
      <c r="K90" s="24">
        <v>23.395909269261026</v>
      </c>
      <c r="L90" s="23">
        <v>220.6643977119796</v>
      </c>
      <c r="M90" s="24">
        <v>333.41531912949108</v>
      </c>
      <c r="N90" s="38"/>
    </row>
    <row r="91" spans="1:14" ht="14.4" x14ac:dyDescent="0.3">
      <c r="A91"/>
      <c r="B91" s="10" t="s">
        <v>104</v>
      </c>
      <c r="C91" s="17">
        <v>134.7815354580824</v>
      </c>
      <c r="D91" s="18">
        <v>188.61417786092312</v>
      </c>
      <c r="E91" s="20">
        <v>2.7491937553636488E-3</v>
      </c>
      <c r="F91" s="23">
        <v>4.6231059718680489</v>
      </c>
      <c r="G91" s="24">
        <v>7.7821884560886758</v>
      </c>
      <c r="H91" s="23">
        <v>1.589232395995235</v>
      </c>
      <c r="I91" s="24">
        <v>2.2260059098753082</v>
      </c>
      <c r="J91" s="23">
        <v>1.0568748262134817</v>
      </c>
      <c r="K91" s="24">
        <v>1.7171093149308392</v>
      </c>
      <c r="L91" s="23">
        <v>19.723008318967953</v>
      </c>
      <c r="M91" s="24">
        <v>28.564638752170222</v>
      </c>
      <c r="N91" s="38"/>
    </row>
    <row r="92" spans="1:14" ht="14.4" x14ac:dyDescent="0.3">
      <c r="A92"/>
      <c r="B92" s="10" t="s">
        <v>105</v>
      </c>
      <c r="C92" s="17">
        <v>14.243085976211278</v>
      </c>
      <c r="D92" s="18">
        <v>20.959435586700181</v>
      </c>
      <c r="E92" s="20">
        <v>3.0549956575051695E-4</v>
      </c>
      <c r="F92" s="23">
        <v>0.31952737957249322</v>
      </c>
      <c r="G92" s="24">
        <v>0.5783253459035953</v>
      </c>
      <c r="H92" s="23">
        <v>0.26200230368365729</v>
      </c>
      <c r="I92" s="24">
        <v>0.34878056145972075</v>
      </c>
      <c r="J92" s="23">
        <v>0.13551658984483533</v>
      </c>
      <c r="K92" s="24">
        <v>0.20991290672595209</v>
      </c>
      <c r="L92" s="23">
        <v>3.1094570614477046</v>
      </c>
      <c r="M92" s="24">
        <v>4.5119748235492549</v>
      </c>
      <c r="N92" s="38"/>
    </row>
    <row r="93" spans="1:14" ht="14.4" x14ac:dyDescent="0.3">
      <c r="A93"/>
      <c r="B93" s="30" t="s">
        <v>106</v>
      </c>
      <c r="C93" s="31">
        <v>131.7213336705521</v>
      </c>
      <c r="D93" s="32">
        <v>187.14189141171488</v>
      </c>
      <c r="E93" s="33">
        <v>2.7277340710590344E-3</v>
      </c>
      <c r="F93" s="34">
        <v>3.924841222425874</v>
      </c>
      <c r="G93" s="35">
        <v>6.7169414704535759</v>
      </c>
      <c r="H93" s="34">
        <v>1.778330258395648</v>
      </c>
      <c r="I93" s="35">
        <v>2.4438053911140751</v>
      </c>
      <c r="J93" s="34">
        <v>1.0345417802634573</v>
      </c>
      <c r="K93" s="35">
        <v>1.659764919410299</v>
      </c>
      <c r="L93" s="34">
        <v>17.075227263795661</v>
      </c>
      <c r="M93" s="35">
        <v>25.989923764888189</v>
      </c>
      <c r="N93" s="38"/>
    </row>
    <row r="94" spans="1:14" ht="14.4" x14ac:dyDescent="0.3">
      <c r="A94"/>
      <c r="B94" s="30" t="s">
        <v>107</v>
      </c>
      <c r="C94" s="31">
        <v>52.815345881648511</v>
      </c>
      <c r="D94" s="32">
        <v>75.103510843051978</v>
      </c>
      <c r="E94" s="33">
        <v>1.0946902579500185E-3</v>
      </c>
      <c r="F94" s="34">
        <v>1.2822936921874506</v>
      </c>
      <c r="G94" s="35">
        <v>2.2460715852347795</v>
      </c>
      <c r="H94" s="34">
        <v>0.75047956470446742</v>
      </c>
      <c r="I94" s="35">
        <v>1.0188641046805966</v>
      </c>
      <c r="J94" s="34">
        <v>0.46769055456108771</v>
      </c>
      <c r="K94" s="35">
        <v>0.73421951097063476</v>
      </c>
      <c r="L94" s="34">
        <v>7.5850471820034508</v>
      </c>
      <c r="M94" s="35">
        <v>11.134299911973777</v>
      </c>
      <c r="N94" s="38"/>
    </row>
    <row r="95" spans="1:14" ht="14.4" x14ac:dyDescent="0.3">
      <c r="A95"/>
      <c r="B95" s="30" t="s">
        <v>108</v>
      </c>
      <c r="C95" s="31">
        <v>430.86095781764891</v>
      </c>
      <c r="D95" s="32">
        <v>617.10592581699382</v>
      </c>
      <c r="E95" s="33">
        <v>8.9947838327665338E-3</v>
      </c>
      <c r="F95" s="34">
        <v>10.420733082980057</v>
      </c>
      <c r="G95" s="35">
        <v>18.528769762223199</v>
      </c>
      <c r="H95" s="34">
        <v>5.1095556332920733</v>
      </c>
      <c r="I95" s="35">
        <v>7.1023380972908292</v>
      </c>
      <c r="J95" s="34">
        <v>4.142000992436059</v>
      </c>
      <c r="K95" s="35">
        <v>6.5333923711145756</v>
      </c>
      <c r="L95" s="34">
        <v>55.739323219298939</v>
      </c>
      <c r="M95" s="35">
        <v>85.869209011952023</v>
      </c>
      <c r="N95" s="38"/>
    </row>
    <row r="96" spans="1:14" ht="14.4" x14ac:dyDescent="0.3">
      <c r="A96"/>
      <c r="B96" s="10" t="s">
        <v>109</v>
      </c>
      <c r="C96" s="17">
        <v>235.78741781770393</v>
      </c>
      <c r="D96" s="18">
        <v>353.21187520856142</v>
      </c>
      <c r="E96" s="20">
        <v>5.148329211813945E-3</v>
      </c>
      <c r="F96" s="23">
        <v>5.1339504469621176</v>
      </c>
      <c r="G96" s="24">
        <v>9.4115079999314215</v>
      </c>
      <c r="H96" s="23">
        <v>3.4607561747235662</v>
      </c>
      <c r="I96" s="24">
        <v>4.670044727869243</v>
      </c>
      <c r="J96" s="23">
        <v>2.5431881424107412</v>
      </c>
      <c r="K96" s="24">
        <v>3.8887496363279679</v>
      </c>
      <c r="L96" s="23">
        <v>45.3302447755269</v>
      </c>
      <c r="M96" s="24">
        <v>69.147343640823934</v>
      </c>
      <c r="N96" s="38"/>
    </row>
    <row r="97" spans="1:14" ht="14.4" x14ac:dyDescent="0.3">
      <c r="A97"/>
      <c r="B97" s="10" t="s">
        <v>110</v>
      </c>
      <c r="C97" s="17">
        <v>183.18857317042568</v>
      </c>
      <c r="D97" s="18">
        <v>267.85256585644879</v>
      </c>
      <c r="E97" s="20">
        <v>3.9041529632711756E-3</v>
      </c>
      <c r="F97" s="23">
        <v>4.6509806238926537</v>
      </c>
      <c r="G97" s="24">
        <v>8.2605856994219415</v>
      </c>
      <c r="H97" s="23">
        <v>2.8678653813685289</v>
      </c>
      <c r="I97" s="24">
        <v>3.9005956980221792</v>
      </c>
      <c r="J97" s="23">
        <v>1.9312872951524187</v>
      </c>
      <c r="K97" s="24">
        <v>3.0096689334949582</v>
      </c>
      <c r="L97" s="23">
        <v>32.821510104246585</v>
      </c>
      <c r="M97" s="24">
        <v>48.671888483953218</v>
      </c>
      <c r="N97" s="38"/>
    </row>
    <row r="98" spans="1:14" ht="14.4" x14ac:dyDescent="0.3">
      <c r="A98"/>
      <c r="B98" s="10" t="s">
        <v>111</v>
      </c>
      <c r="C98" s="17">
        <v>40.405992568803015</v>
      </c>
      <c r="D98" s="18">
        <v>58.316601235317997</v>
      </c>
      <c r="E98" s="20">
        <v>8.5000840216998327E-4</v>
      </c>
      <c r="F98" s="23">
        <v>0.95975664089968415</v>
      </c>
      <c r="G98" s="24">
        <v>1.719559720098556</v>
      </c>
      <c r="H98" s="23">
        <v>0.55591351869488148</v>
      </c>
      <c r="I98" s="24">
        <v>0.76999523150682869</v>
      </c>
      <c r="J98" s="23">
        <v>0.45260675705016029</v>
      </c>
      <c r="K98" s="24">
        <v>0.71917763477549224</v>
      </c>
      <c r="L98" s="23">
        <v>5.6266271520279236</v>
      </c>
      <c r="M98" s="24">
        <v>8.3289958612687229</v>
      </c>
      <c r="N98" s="38"/>
    </row>
    <row r="99" spans="1:14" ht="14.4" x14ac:dyDescent="0.3">
      <c r="A99"/>
      <c r="B99" s="30" t="s">
        <v>112</v>
      </c>
      <c r="C99" s="31">
        <v>510.73880796244771</v>
      </c>
      <c r="D99" s="32">
        <v>728.34983850167248</v>
      </c>
      <c r="E99" s="33">
        <v>1.061624767786754E-2</v>
      </c>
      <c r="F99" s="34">
        <v>14.315349458714934</v>
      </c>
      <c r="G99" s="35">
        <v>24.821845085220176</v>
      </c>
      <c r="H99" s="34">
        <v>5.7879780322727621</v>
      </c>
      <c r="I99" s="35">
        <v>8.1082278690002614</v>
      </c>
      <c r="J99" s="34">
        <v>3.8946750422506762</v>
      </c>
      <c r="K99" s="35">
        <v>6.3301752922904457</v>
      </c>
      <c r="L99" s="34">
        <v>66.829834954333691</v>
      </c>
      <c r="M99" s="35">
        <v>102.45149019726973</v>
      </c>
      <c r="N99" s="38"/>
    </row>
    <row r="100" spans="1:14" ht="14.4" x14ac:dyDescent="0.3">
      <c r="A100"/>
      <c r="B100" s="30" t="s">
        <v>113</v>
      </c>
      <c r="C100" s="31">
        <v>48.310681189911442</v>
      </c>
      <c r="D100" s="32">
        <v>74.214960398808444</v>
      </c>
      <c r="E100" s="33">
        <v>1.0817389657388828E-3</v>
      </c>
      <c r="F100" s="34">
        <v>1.1318213168547921</v>
      </c>
      <c r="G100" s="35">
        <v>2.0966408312355216</v>
      </c>
      <c r="H100" s="34">
        <v>0.91903345926239721</v>
      </c>
      <c r="I100" s="35">
        <v>1.2454073953999862</v>
      </c>
      <c r="J100" s="34">
        <v>0.58009792751921863</v>
      </c>
      <c r="K100" s="35">
        <v>0.9205041023886753</v>
      </c>
      <c r="L100" s="34">
        <v>9.3176381565882025</v>
      </c>
      <c r="M100" s="35">
        <v>14.274535491942279</v>
      </c>
      <c r="N100" s="38"/>
    </row>
    <row r="101" spans="1:14" ht="14.4" x14ac:dyDescent="0.3">
      <c r="A101"/>
      <c r="B101" s="30" t="s">
        <v>114</v>
      </c>
      <c r="C101" s="31">
        <v>308.47280184015295</v>
      </c>
      <c r="D101" s="32">
        <v>433.28325316542896</v>
      </c>
      <c r="E101" s="33">
        <v>6.3154298760317723E-3</v>
      </c>
      <c r="F101" s="34">
        <v>9.4485461133594253</v>
      </c>
      <c r="G101" s="35">
        <v>16.10209143700121</v>
      </c>
      <c r="H101" s="34">
        <v>3.8892431807894363</v>
      </c>
      <c r="I101" s="35">
        <v>5.375344708931153</v>
      </c>
      <c r="J101" s="34">
        <v>2.369228665415787</v>
      </c>
      <c r="K101" s="35">
        <v>3.7979478841462253</v>
      </c>
      <c r="L101" s="34">
        <v>42.769092383687699</v>
      </c>
      <c r="M101" s="35">
        <v>63.70508019450704</v>
      </c>
      <c r="N101" s="38"/>
    </row>
    <row r="102" spans="1:14" ht="14.4" x14ac:dyDescent="0.3">
      <c r="A102"/>
      <c r="B102" s="10" t="s">
        <v>115</v>
      </c>
      <c r="C102" s="17">
        <v>1909.655885034261</v>
      </c>
      <c r="D102" s="18">
        <v>2713.6493544610707</v>
      </c>
      <c r="E102" s="20">
        <v>3.9553483964667534E-2</v>
      </c>
      <c r="F102" s="23">
        <v>56.780651741098687</v>
      </c>
      <c r="G102" s="24">
        <v>97.234258897034991</v>
      </c>
      <c r="H102" s="23">
        <v>20.672500064654493</v>
      </c>
      <c r="I102" s="24">
        <v>28.932972476565538</v>
      </c>
      <c r="J102" s="23">
        <v>18.478224127911485</v>
      </c>
      <c r="K102" s="24">
        <v>28.855532249001392</v>
      </c>
      <c r="L102" s="23">
        <v>256.9932740754694</v>
      </c>
      <c r="M102" s="24">
        <v>390.82055513832466</v>
      </c>
      <c r="N102" s="38"/>
    </row>
    <row r="103" spans="1:14" ht="14.4" x14ac:dyDescent="0.3">
      <c r="A103"/>
      <c r="B103" s="10" t="s">
        <v>116</v>
      </c>
      <c r="C103" s="17">
        <v>81.181627709964616</v>
      </c>
      <c r="D103" s="18">
        <v>122.38770389284693</v>
      </c>
      <c r="E103" s="20">
        <v>1.7838929983492991E-3</v>
      </c>
      <c r="F103" s="23">
        <v>1.7234690793858514</v>
      </c>
      <c r="G103" s="24">
        <v>3.2310353242857763</v>
      </c>
      <c r="H103" s="23">
        <v>1.535822970474104</v>
      </c>
      <c r="I103" s="24">
        <v>2.0784215613340984</v>
      </c>
      <c r="J103" s="23">
        <v>1.0297500200614782</v>
      </c>
      <c r="K103" s="24">
        <v>1.5980543643296914</v>
      </c>
      <c r="L103" s="23">
        <v>17.964154002102934</v>
      </c>
      <c r="M103" s="24">
        <v>26.220851203952531</v>
      </c>
      <c r="N103" s="38"/>
    </row>
    <row r="104" spans="1:14" ht="15" thickBot="1" x14ac:dyDescent="0.35">
      <c r="A104"/>
      <c r="B104" s="10" t="s">
        <v>117</v>
      </c>
      <c r="C104" s="17">
        <v>66.666925740703007</v>
      </c>
      <c r="D104" s="18">
        <v>100.05927976117988</v>
      </c>
      <c r="E104" s="20">
        <v>1.4584393930792163E-3</v>
      </c>
      <c r="F104" s="23">
        <v>1.740213419744141</v>
      </c>
      <c r="G104" s="24">
        <v>3.1118015712828906</v>
      </c>
      <c r="H104" s="23">
        <v>1.0913505791008806</v>
      </c>
      <c r="I104" s="24">
        <v>1.4861658644838218</v>
      </c>
      <c r="J104" s="23">
        <v>0.96097402872617388</v>
      </c>
      <c r="K104" s="24">
        <v>1.4633061429690508</v>
      </c>
      <c r="L104" s="39">
        <v>13.279465668408536</v>
      </c>
      <c r="M104" s="24">
        <v>19.955256465845135</v>
      </c>
      <c r="N104" s="38"/>
    </row>
    <row r="105" spans="1:14" ht="15" thickBot="1" x14ac:dyDescent="0.35">
      <c r="A105"/>
      <c r="B105" s="12" t="s">
        <v>119</v>
      </c>
      <c r="C105" s="25">
        <v>48123.309266000855</v>
      </c>
      <c r="D105" s="26">
        <v>68607.087984591402</v>
      </c>
      <c r="E105" s="27">
        <v>1</v>
      </c>
      <c r="F105" s="28">
        <v>1388.506297682658</v>
      </c>
      <c r="G105" s="29">
        <v>2393.7232911436008</v>
      </c>
      <c r="H105" s="28">
        <v>572.15494092687516</v>
      </c>
      <c r="I105" s="29">
        <v>794.4391461494572</v>
      </c>
      <c r="J105" s="28">
        <v>494.13228478221032</v>
      </c>
      <c r="K105" s="29">
        <v>767.79980774395256</v>
      </c>
      <c r="L105" s="28">
        <v>6938.6682055053316</v>
      </c>
      <c r="M105" s="29">
        <v>10424.317774931265</v>
      </c>
      <c r="N105" s="37"/>
    </row>
    <row r="106" spans="1:14" x14ac:dyDescent="0.25">
      <c r="H106" s="37"/>
    </row>
  </sheetData>
  <mergeCells count="6">
    <mergeCell ref="B2:M3"/>
    <mergeCell ref="B4:B5"/>
    <mergeCell ref="C4:D4"/>
    <mergeCell ref="E4:E5"/>
    <mergeCell ref="F4:G4"/>
    <mergeCell ref="L4:M4"/>
  </mergeCells>
  <conditionalFormatting sqref="N6:N10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landscape" horizontalDpi="525" verticalDpi="52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9BA0D-C39C-4B5D-B242-5562544520F6}">
  <dimension ref="A2:K107"/>
  <sheetViews>
    <sheetView showGridLines="0" zoomScale="70" zoomScaleNormal="70" workbookViewId="0"/>
  </sheetViews>
  <sheetFormatPr defaultRowHeight="14.4" x14ac:dyDescent="0.3"/>
  <cols>
    <col min="2" max="2" width="29" customWidth="1"/>
    <col min="3" max="9" width="10.77734375" customWidth="1"/>
  </cols>
  <sheetData>
    <row r="2" spans="1:11" ht="14.55" customHeight="1" x14ac:dyDescent="0.3">
      <c r="B2" s="54" t="s">
        <v>118</v>
      </c>
      <c r="C2" s="55"/>
      <c r="D2" s="55"/>
      <c r="E2" s="55"/>
      <c r="F2" s="55"/>
      <c r="G2" s="55"/>
      <c r="H2" s="55"/>
      <c r="I2" s="55"/>
      <c r="J2" s="55"/>
    </row>
    <row r="3" spans="1:11" ht="15" customHeight="1" thickBot="1" x14ac:dyDescent="0.35">
      <c r="B3" s="56"/>
      <c r="C3" s="57"/>
      <c r="D3" s="57"/>
      <c r="E3" s="57"/>
      <c r="F3" s="57"/>
      <c r="G3" s="57"/>
      <c r="H3" s="57"/>
      <c r="I3" s="57"/>
      <c r="J3" s="57"/>
    </row>
    <row r="4" spans="1:11" ht="27.6" customHeight="1" thickBot="1" x14ac:dyDescent="0.35">
      <c r="B4" s="58" t="s">
        <v>0</v>
      </c>
      <c r="C4" s="59" t="s">
        <v>127</v>
      </c>
      <c r="D4" s="59"/>
      <c r="E4" s="59"/>
      <c r="F4" s="59"/>
      <c r="G4" s="59"/>
      <c r="H4" s="59"/>
      <c r="I4" s="59" t="s">
        <v>124</v>
      </c>
      <c r="J4" s="59" t="s">
        <v>1</v>
      </c>
    </row>
    <row r="5" spans="1:11" ht="29.55" customHeight="1" thickBot="1" x14ac:dyDescent="0.35">
      <c r="B5" s="58"/>
      <c r="C5" s="8" t="s">
        <v>2</v>
      </c>
      <c r="D5" s="8" t="s">
        <v>3</v>
      </c>
      <c r="E5" s="8" t="s">
        <v>5</v>
      </c>
      <c r="F5" s="8" t="s">
        <v>4</v>
      </c>
      <c r="G5" s="8" t="s">
        <v>6</v>
      </c>
      <c r="H5" s="8" t="s">
        <v>7</v>
      </c>
      <c r="I5" s="59"/>
      <c r="J5" s="59"/>
    </row>
    <row r="6" spans="1:11" x14ac:dyDescent="0.3">
      <c r="A6" s="36"/>
      <c r="B6" s="9" t="s">
        <v>19</v>
      </c>
      <c r="C6" s="1">
        <v>2.5669187151642658</v>
      </c>
      <c r="D6" s="1">
        <v>2.7977020068250016</v>
      </c>
      <c r="E6" s="1">
        <v>1.5084855603590515</v>
      </c>
      <c r="F6" s="1">
        <v>2.3817114364211927</v>
      </c>
      <c r="G6" s="1">
        <v>4.475700843284236</v>
      </c>
      <c r="H6" s="1">
        <v>13.730518562053749</v>
      </c>
      <c r="I6" s="13">
        <v>0.14769648079572351</v>
      </c>
      <c r="J6" s="13">
        <v>2.233502250419751E-3</v>
      </c>
      <c r="K6" s="36"/>
    </row>
    <row r="7" spans="1:11" x14ac:dyDescent="0.3">
      <c r="A7" s="36"/>
      <c r="B7" s="10" t="s">
        <v>20</v>
      </c>
      <c r="C7" s="1">
        <v>0.74533347742772116</v>
      </c>
      <c r="D7" s="1">
        <v>0.8097164622758305</v>
      </c>
      <c r="E7" s="1">
        <v>0.57117145526614987</v>
      </c>
      <c r="F7" s="1">
        <v>0.54905994373269262</v>
      </c>
      <c r="G7" s="1">
        <v>0.8812121648632063</v>
      </c>
      <c r="H7" s="1">
        <v>3.5564935035656005</v>
      </c>
      <c r="I7" s="4">
        <v>0.62769689452405131</v>
      </c>
      <c r="J7" s="4">
        <v>5.7852412550315579E-4</v>
      </c>
      <c r="K7" s="36"/>
    </row>
    <row r="8" spans="1:11" x14ac:dyDescent="0.3">
      <c r="A8" s="36"/>
      <c r="B8" s="10" t="s">
        <v>21</v>
      </c>
      <c r="C8" s="1">
        <v>6.2297724294652221</v>
      </c>
      <c r="D8" s="1">
        <v>5.3443400798412055</v>
      </c>
      <c r="E8" s="1">
        <v>3.4513878971086087</v>
      </c>
      <c r="F8" s="1">
        <v>4.9934310919604128</v>
      </c>
      <c r="G8" s="1">
        <v>8.6103833675999475</v>
      </c>
      <c r="H8" s="1">
        <v>28.629314865975395</v>
      </c>
      <c r="I8" s="4">
        <v>0.45436515887736317</v>
      </c>
      <c r="J8" s="4">
        <v>4.6570447352111714E-3</v>
      </c>
      <c r="K8" s="36"/>
    </row>
    <row r="9" spans="1:11" x14ac:dyDescent="0.3">
      <c r="A9" s="36"/>
      <c r="B9" s="11" t="s">
        <v>22</v>
      </c>
      <c r="C9" s="3">
        <v>7.1448680115673646</v>
      </c>
      <c r="D9" s="3">
        <v>6.6309217689967923</v>
      </c>
      <c r="E9" s="3">
        <v>4.301578053950486</v>
      </c>
      <c r="F9" s="3">
        <v>5.5322277368228052</v>
      </c>
      <c r="G9" s="3">
        <v>9.0940257048148627</v>
      </c>
      <c r="H9" s="3">
        <v>32.703621276152312</v>
      </c>
      <c r="I9" s="5">
        <v>0.14338420184570744</v>
      </c>
      <c r="J9" s="5">
        <v>5.3197999323221414E-3</v>
      </c>
      <c r="K9" s="36"/>
    </row>
    <row r="10" spans="1:11" x14ac:dyDescent="0.3">
      <c r="A10" s="36"/>
      <c r="B10" s="11" t="s">
        <v>23</v>
      </c>
      <c r="C10" s="3">
        <v>0.78382601820935893</v>
      </c>
      <c r="D10" s="3">
        <v>0.80772869930701063</v>
      </c>
      <c r="E10" s="3">
        <v>0.6421908303510292</v>
      </c>
      <c r="F10" s="3">
        <v>0.73752836662250265</v>
      </c>
      <c r="G10" s="3">
        <v>1.8224499718996643</v>
      </c>
      <c r="H10" s="3">
        <v>4.7937238863895661</v>
      </c>
      <c r="I10" s="5">
        <v>0.28749689717709481</v>
      </c>
      <c r="J10" s="5">
        <v>7.7978067905838341E-4</v>
      </c>
      <c r="K10" s="36"/>
    </row>
    <row r="11" spans="1:11" x14ac:dyDescent="0.3">
      <c r="A11" s="36"/>
      <c r="B11" s="11" t="s">
        <v>24</v>
      </c>
      <c r="C11" s="3">
        <v>1.4434476102291669</v>
      </c>
      <c r="D11" s="3">
        <v>2.1102024916716728</v>
      </c>
      <c r="E11" s="3">
        <v>1.5778284931022584</v>
      </c>
      <c r="F11" s="3">
        <v>1.7263741745981076</v>
      </c>
      <c r="G11" s="3">
        <v>4.1600379094673032</v>
      </c>
      <c r="H11" s="3">
        <v>11.017890679068509</v>
      </c>
      <c r="I11" s="5">
        <v>-2.936365680388886E-2</v>
      </c>
      <c r="J11" s="5">
        <v>1.7922472130504508E-3</v>
      </c>
      <c r="K11" s="36"/>
    </row>
    <row r="12" spans="1:11" x14ac:dyDescent="0.3">
      <c r="A12" s="36"/>
      <c r="B12" s="10" t="s">
        <v>25</v>
      </c>
      <c r="C12" s="1">
        <v>42.990153797356008</v>
      </c>
      <c r="D12" s="1">
        <v>58.114128976789985</v>
      </c>
      <c r="E12" s="1">
        <v>40.694869945863587</v>
      </c>
      <c r="F12" s="1">
        <v>43.930530463400771</v>
      </c>
      <c r="G12" s="1">
        <v>63.519051087087483</v>
      </c>
      <c r="H12" s="1">
        <v>249.24873427049783</v>
      </c>
      <c r="I12" s="4">
        <v>0.3714304618624924</v>
      </c>
      <c r="J12" s="4">
        <v>4.0544543630416471E-2</v>
      </c>
      <c r="K12" s="36"/>
    </row>
    <row r="13" spans="1:11" x14ac:dyDescent="0.3">
      <c r="A13" s="36"/>
      <c r="B13" s="10" t="s">
        <v>26</v>
      </c>
      <c r="C13" s="1">
        <v>3.2383566258712833</v>
      </c>
      <c r="D13" s="1">
        <v>4.8494055879003941</v>
      </c>
      <c r="E13" s="1">
        <v>4.6849742565190748</v>
      </c>
      <c r="F13" s="1">
        <v>3.8267737666252555</v>
      </c>
      <c r="G13" s="1">
        <v>7.0597139971486902</v>
      </c>
      <c r="H13" s="1">
        <v>23.659224234064698</v>
      </c>
      <c r="I13" s="4">
        <v>0.4243965001892227</v>
      </c>
      <c r="J13" s="4">
        <v>3.8485750069198409E-3</v>
      </c>
      <c r="K13" s="36"/>
    </row>
    <row r="14" spans="1:11" x14ac:dyDescent="0.3">
      <c r="A14" s="36"/>
      <c r="B14" s="10" t="s">
        <v>27</v>
      </c>
      <c r="C14" s="1">
        <v>3.9800580048281664</v>
      </c>
      <c r="D14" s="1">
        <v>5.4399753968811204</v>
      </c>
      <c r="E14" s="1">
        <v>6.2952288978687578</v>
      </c>
      <c r="F14" s="1">
        <v>4.2888796731585188</v>
      </c>
      <c r="G14" s="1">
        <v>7.7925560227226507</v>
      </c>
      <c r="H14" s="1">
        <v>27.796697995459212</v>
      </c>
      <c r="I14" s="4">
        <v>0.24069223134751283</v>
      </c>
      <c r="J14" s="4">
        <v>4.5216054474937536E-3</v>
      </c>
      <c r="K14" s="36"/>
    </row>
    <row r="15" spans="1:11" x14ac:dyDescent="0.3">
      <c r="A15" s="36"/>
      <c r="B15" s="11" t="s">
        <v>28</v>
      </c>
      <c r="C15" s="3">
        <v>2.6095690750790128</v>
      </c>
      <c r="D15" s="3">
        <v>3.5073769697030985</v>
      </c>
      <c r="E15" s="3">
        <v>1.8674491805498663</v>
      </c>
      <c r="F15" s="3">
        <v>2.8933147189816686</v>
      </c>
      <c r="G15" s="3">
        <v>5.0183432876854441</v>
      </c>
      <c r="H15" s="3">
        <v>15.89605323199909</v>
      </c>
      <c r="I15" s="5">
        <v>0.25251199298394122</v>
      </c>
      <c r="J15" s="5">
        <v>2.585763276602105E-3</v>
      </c>
      <c r="K15" s="36"/>
    </row>
    <row r="16" spans="1:11" x14ac:dyDescent="0.3">
      <c r="A16" s="36"/>
      <c r="B16" s="11" t="s">
        <v>29</v>
      </c>
      <c r="C16" s="3">
        <v>7.0284732035143413</v>
      </c>
      <c r="D16" s="3">
        <v>7.7682452212823589</v>
      </c>
      <c r="E16" s="3">
        <v>4.8040006026572533</v>
      </c>
      <c r="F16" s="3">
        <v>6.4078902796039561</v>
      </c>
      <c r="G16" s="3">
        <v>10.082015225450306</v>
      </c>
      <c r="H16" s="3">
        <v>36.090624532508215</v>
      </c>
      <c r="I16" s="5">
        <v>0.34596160163409362</v>
      </c>
      <c r="J16" s="5">
        <v>5.8707535879369086E-3</v>
      </c>
      <c r="K16" s="36"/>
    </row>
    <row r="17" spans="1:11" x14ac:dyDescent="0.3">
      <c r="A17" s="36"/>
      <c r="B17" s="11" t="s">
        <v>30</v>
      </c>
      <c r="C17" s="3">
        <v>0.58995424472530589</v>
      </c>
      <c r="D17" s="3">
        <v>0.87766984692925287</v>
      </c>
      <c r="E17" s="3">
        <v>0.62873721408472749</v>
      </c>
      <c r="F17" s="3">
        <v>0.70130979700309493</v>
      </c>
      <c r="G17" s="3">
        <v>2.6128035467413135</v>
      </c>
      <c r="H17" s="3">
        <v>5.4104746494836942</v>
      </c>
      <c r="I17" s="5">
        <v>0.26713749008042198</v>
      </c>
      <c r="J17" s="5">
        <v>8.8010567487651595E-4</v>
      </c>
      <c r="K17" s="36"/>
    </row>
    <row r="18" spans="1:11" x14ac:dyDescent="0.3">
      <c r="A18" s="36"/>
      <c r="B18" s="10" t="s">
        <v>31</v>
      </c>
      <c r="C18" s="1">
        <v>0.93423698059283289</v>
      </c>
      <c r="D18" s="1">
        <v>1.1338569692116545</v>
      </c>
      <c r="E18" s="1">
        <v>0.69734780446433986</v>
      </c>
      <c r="F18" s="1">
        <v>0.92246515706559429</v>
      </c>
      <c r="G18" s="1">
        <v>2.4614583156214254</v>
      </c>
      <c r="H18" s="1">
        <v>6.1493652269558465</v>
      </c>
      <c r="I18" s="4">
        <v>0.16638247398196393</v>
      </c>
      <c r="J18" s="4">
        <v>1.0002987877687616E-3</v>
      </c>
      <c r="K18" s="36"/>
    </row>
    <row r="19" spans="1:11" x14ac:dyDescent="0.3">
      <c r="A19" s="36"/>
      <c r="B19" s="10" t="s">
        <v>32</v>
      </c>
      <c r="C19" s="1">
        <v>4.8970118611202862</v>
      </c>
      <c r="D19" s="1">
        <v>6.7014188408760393</v>
      </c>
      <c r="E19" s="1">
        <v>4.4127698083802409</v>
      </c>
      <c r="F19" s="1">
        <v>5.9665568676670357</v>
      </c>
      <c r="G19" s="1">
        <v>8.4255455576336136</v>
      </c>
      <c r="H19" s="1">
        <v>30.40330293567721</v>
      </c>
      <c r="I19" s="4">
        <v>0.22285365253003486</v>
      </c>
      <c r="J19" s="4">
        <v>4.9456140509285627E-3</v>
      </c>
      <c r="K19" s="36"/>
    </row>
    <row r="20" spans="1:11" x14ac:dyDescent="0.3">
      <c r="A20" s="36"/>
      <c r="B20" s="10" t="s">
        <v>33</v>
      </c>
      <c r="C20" s="1">
        <v>2.8535613290676149</v>
      </c>
      <c r="D20" s="1">
        <v>3.5544461772098406</v>
      </c>
      <c r="E20" s="1">
        <v>2.5116939843899635</v>
      </c>
      <c r="F20" s="1">
        <v>3.0008503568762883</v>
      </c>
      <c r="G20" s="1">
        <v>5.2342214034439243</v>
      </c>
      <c r="H20" s="1">
        <v>17.154773250987631</v>
      </c>
      <c r="I20" s="4">
        <v>0.21286361198297099</v>
      </c>
      <c r="J20" s="4">
        <v>2.79051548478373E-3</v>
      </c>
      <c r="K20" s="36"/>
    </row>
    <row r="21" spans="1:11" x14ac:dyDescent="0.3">
      <c r="A21" s="36"/>
      <c r="B21" s="11" t="s">
        <v>34</v>
      </c>
      <c r="C21" s="3">
        <v>1.84516325078216</v>
      </c>
      <c r="D21" s="3">
        <v>2.5356077777773014</v>
      </c>
      <c r="E21" s="3">
        <v>1.6974196534281478</v>
      </c>
      <c r="F21" s="3">
        <v>1.8547436561815556</v>
      </c>
      <c r="G21" s="3">
        <v>4.5604143834838506</v>
      </c>
      <c r="H21" s="3">
        <v>12.493348721653016</v>
      </c>
      <c r="I21" s="5">
        <v>0.33264952588111729</v>
      </c>
      <c r="J21" s="5">
        <v>2.0322555451188283E-3</v>
      </c>
      <c r="K21" s="36"/>
    </row>
    <row r="22" spans="1:11" x14ac:dyDescent="0.3">
      <c r="A22" s="36"/>
      <c r="B22" s="11" t="s">
        <v>35</v>
      </c>
      <c r="C22" s="3">
        <v>25.535937564108043</v>
      </c>
      <c r="D22" s="3">
        <v>28.052825458076729</v>
      </c>
      <c r="E22" s="3">
        <v>15.060088083371463</v>
      </c>
      <c r="F22" s="3">
        <v>22.619715639611151</v>
      </c>
      <c r="G22" s="3">
        <v>34.017167955960915</v>
      </c>
      <c r="H22" s="3">
        <v>125.28573470112831</v>
      </c>
      <c r="I22" s="5">
        <v>0.26947330901846445</v>
      </c>
      <c r="J22" s="5">
        <v>2.0379854492444373E-2</v>
      </c>
      <c r="K22" s="36"/>
    </row>
    <row r="23" spans="1:11" x14ac:dyDescent="0.3">
      <c r="A23" s="36"/>
      <c r="B23" s="11" t="s">
        <v>36</v>
      </c>
      <c r="C23" s="3">
        <v>1.9596387447799475</v>
      </c>
      <c r="D23" s="3">
        <v>2.584976091143024</v>
      </c>
      <c r="E23" s="3">
        <v>1.6059060225537198</v>
      </c>
      <c r="F23" s="3">
        <v>1.9723152102321946</v>
      </c>
      <c r="G23" s="3">
        <v>3.1732674148430542</v>
      </c>
      <c r="H23" s="3">
        <v>11.296103483551938</v>
      </c>
      <c r="I23" s="5">
        <v>0.21020206352873783</v>
      </c>
      <c r="J23" s="5">
        <v>1.8375032550637966E-3</v>
      </c>
      <c r="K23" s="36"/>
    </row>
    <row r="24" spans="1:11" x14ac:dyDescent="0.3">
      <c r="A24" s="36"/>
      <c r="B24" s="10" t="s">
        <v>37</v>
      </c>
      <c r="C24" s="1">
        <v>1.298862289280597</v>
      </c>
      <c r="D24" s="1">
        <v>1.6247931015021528</v>
      </c>
      <c r="E24" s="1">
        <v>0.96847799257727774</v>
      </c>
      <c r="F24" s="1">
        <v>1.3833960084913581</v>
      </c>
      <c r="G24" s="1">
        <v>3.1235629232651658</v>
      </c>
      <c r="H24" s="1">
        <v>8.3990923151165511</v>
      </c>
      <c r="I24" s="4">
        <v>5.1723774436451153E-2</v>
      </c>
      <c r="J24" s="4">
        <v>1.3662551419682221E-3</v>
      </c>
      <c r="K24" s="36"/>
    </row>
    <row r="25" spans="1:11" x14ac:dyDescent="0.3">
      <c r="A25" s="36"/>
      <c r="B25" s="10" t="s">
        <v>38</v>
      </c>
      <c r="C25" s="1">
        <v>4.5000232140670793</v>
      </c>
      <c r="D25" s="1">
        <v>4.466387796888668</v>
      </c>
      <c r="E25" s="1">
        <v>4.4428141181205048</v>
      </c>
      <c r="F25" s="1">
        <v>3.9140904964470571</v>
      </c>
      <c r="G25" s="1">
        <v>7.017696192887084</v>
      </c>
      <c r="H25" s="1">
        <v>24.34101181841039</v>
      </c>
      <c r="I25" s="4">
        <v>0.32167785569397433</v>
      </c>
      <c r="J25" s="4">
        <v>3.9594793472812282E-3</v>
      </c>
      <c r="K25" s="36"/>
    </row>
    <row r="26" spans="1:11" x14ac:dyDescent="0.3">
      <c r="A26" s="36"/>
      <c r="B26" s="10" t="s">
        <v>39</v>
      </c>
      <c r="C26" s="1">
        <v>7.147087576955788</v>
      </c>
      <c r="D26" s="1">
        <v>7.9098729799924543</v>
      </c>
      <c r="E26" s="1">
        <v>4.9474252542249628</v>
      </c>
      <c r="F26" s="1">
        <v>7.8321299452466562</v>
      </c>
      <c r="G26" s="1">
        <v>9.3052001192001939</v>
      </c>
      <c r="H26" s="1">
        <v>37.141715875620051</v>
      </c>
      <c r="I26" s="4">
        <v>0.26414682771947695</v>
      </c>
      <c r="J26" s="4">
        <v>6.0417314624889281E-3</v>
      </c>
      <c r="K26" s="36"/>
    </row>
    <row r="27" spans="1:11" x14ac:dyDescent="0.3">
      <c r="A27" s="36"/>
      <c r="B27" s="11" t="s">
        <v>40</v>
      </c>
      <c r="C27" s="3">
        <v>4.7351556505515395</v>
      </c>
      <c r="D27" s="3">
        <v>4.5518533462438651</v>
      </c>
      <c r="E27" s="3">
        <v>4.2207207233236517</v>
      </c>
      <c r="F27" s="3">
        <v>3.526688518610007</v>
      </c>
      <c r="G27" s="3">
        <v>7.778583601529502</v>
      </c>
      <c r="H27" s="3">
        <v>24.813001840258565</v>
      </c>
      <c r="I27" s="5">
        <v>0.23274249453152041</v>
      </c>
      <c r="J27" s="5">
        <v>4.0362565477350381E-3</v>
      </c>
      <c r="K27" s="36"/>
    </row>
    <row r="28" spans="1:11" x14ac:dyDescent="0.3">
      <c r="A28" s="36"/>
      <c r="B28" s="11" t="s">
        <v>41</v>
      </c>
      <c r="C28" s="3">
        <v>10.232516759247693</v>
      </c>
      <c r="D28" s="3">
        <v>15.034259507311232</v>
      </c>
      <c r="E28" s="3">
        <v>10.249247972397068</v>
      </c>
      <c r="F28" s="3">
        <v>10.203490120312425</v>
      </c>
      <c r="G28" s="3">
        <v>18.332773242448994</v>
      </c>
      <c r="H28" s="3">
        <v>64.05228760171741</v>
      </c>
      <c r="I28" s="5">
        <v>0.36879396783826435</v>
      </c>
      <c r="J28" s="5">
        <v>1.0419193408932003E-2</v>
      </c>
      <c r="K28" s="36"/>
    </row>
    <row r="29" spans="1:11" x14ac:dyDescent="0.3">
      <c r="A29" s="36"/>
      <c r="B29" s="11" t="s">
        <v>42</v>
      </c>
      <c r="C29" s="3">
        <v>2.4336253458230406</v>
      </c>
      <c r="D29" s="3">
        <v>3.3835187484041858</v>
      </c>
      <c r="E29" s="3">
        <v>2.4613805475372064</v>
      </c>
      <c r="F29" s="3">
        <v>2.5887072538419451</v>
      </c>
      <c r="G29" s="3">
        <v>4.8312026925149452</v>
      </c>
      <c r="H29" s="3">
        <v>15.698434588121323</v>
      </c>
      <c r="I29" s="5">
        <v>0.26770391974493535</v>
      </c>
      <c r="J29" s="5">
        <v>2.5536172448385477E-3</v>
      </c>
      <c r="K29" s="36"/>
    </row>
    <row r="30" spans="1:11" x14ac:dyDescent="0.3">
      <c r="A30" s="36"/>
      <c r="B30" s="10" t="s">
        <v>43</v>
      </c>
      <c r="C30" s="1">
        <v>50.54354743575864</v>
      </c>
      <c r="D30" s="1">
        <v>56.483350321331926</v>
      </c>
      <c r="E30" s="1">
        <v>40.761941311390167</v>
      </c>
      <c r="F30" s="1">
        <v>55.927869809245749</v>
      </c>
      <c r="G30" s="1">
        <v>67.357073342411709</v>
      </c>
      <c r="H30" s="1">
        <v>271.07378222013818</v>
      </c>
      <c r="I30" s="4">
        <v>0.63564094415095118</v>
      </c>
      <c r="J30" s="4">
        <v>4.4094758685349504E-2</v>
      </c>
      <c r="K30" s="36"/>
    </row>
    <row r="31" spans="1:11" x14ac:dyDescent="0.3">
      <c r="A31" s="36"/>
      <c r="B31" s="10" t="s">
        <v>44</v>
      </c>
      <c r="C31" s="1">
        <v>1.6868221537418215</v>
      </c>
      <c r="D31" s="1">
        <v>1.4585774936697113</v>
      </c>
      <c r="E31" s="1">
        <v>1.5044237326030709</v>
      </c>
      <c r="F31" s="1">
        <v>1.6665348838422898</v>
      </c>
      <c r="G31" s="1">
        <v>2.5077907350689186</v>
      </c>
      <c r="H31" s="1">
        <v>8.8241489989258106</v>
      </c>
      <c r="I31" s="4">
        <v>-1.8467755122148821E-2</v>
      </c>
      <c r="J31" s="4">
        <v>1.4353978371660309E-3</v>
      </c>
      <c r="K31" s="36"/>
    </row>
    <row r="32" spans="1:11" x14ac:dyDescent="0.3">
      <c r="A32" s="36"/>
      <c r="B32" s="10" t="s">
        <v>45</v>
      </c>
      <c r="C32" s="1">
        <v>1.9234884201783866</v>
      </c>
      <c r="D32" s="1">
        <v>1.7376148368417044</v>
      </c>
      <c r="E32" s="1">
        <v>1.1899753708429281</v>
      </c>
      <c r="F32" s="1">
        <v>1.5361048825749308</v>
      </c>
      <c r="G32" s="1">
        <v>2.9981954853412902</v>
      </c>
      <c r="H32" s="1">
        <v>9.3853789957792397</v>
      </c>
      <c r="I32" s="4">
        <v>0.27365574227641631</v>
      </c>
      <c r="J32" s="4">
        <v>1.5266914365526887E-3</v>
      </c>
      <c r="K32" s="36"/>
    </row>
    <row r="33" spans="1:11" x14ac:dyDescent="0.3">
      <c r="A33" s="36"/>
      <c r="B33" s="11" t="s">
        <v>46</v>
      </c>
      <c r="C33" s="3">
        <v>3.2629211717339839</v>
      </c>
      <c r="D33" s="3">
        <v>3.7251808846964294</v>
      </c>
      <c r="E33" s="3">
        <v>3.0703801330540008</v>
      </c>
      <c r="F33" s="3">
        <v>2.8521070801941546</v>
      </c>
      <c r="G33" s="3">
        <v>5.4541437246730267</v>
      </c>
      <c r="H33" s="3">
        <v>18.364732994351598</v>
      </c>
      <c r="I33" s="5">
        <v>0.31723276148425494</v>
      </c>
      <c r="J33" s="5">
        <v>2.9873360052547725E-3</v>
      </c>
      <c r="K33" s="36"/>
    </row>
    <row r="34" spans="1:11" x14ac:dyDescent="0.3">
      <c r="A34" s="36"/>
      <c r="B34" s="11" t="s">
        <v>47</v>
      </c>
      <c r="C34" s="3">
        <v>20.238378699432047</v>
      </c>
      <c r="D34" s="3">
        <v>23.384204052719241</v>
      </c>
      <c r="E34" s="3">
        <v>17.054535021111764</v>
      </c>
      <c r="F34" s="3">
        <v>18.424429346151257</v>
      </c>
      <c r="G34" s="3">
        <v>26.817938577682082</v>
      </c>
      <c r="H34" s="3">
        <v>105.91948569709639</v>
      </c>
      <c r="I34" s="5">
        <v>0.29385565192051799</v>
      </c>
      <c r="J34" s="5">
        <v>1.7229604883355704E-2</v>
      </c>
      <c r="K34" s="36"/>
    </row>
    <row r="35" spans="1:11" x14ac:dyDescent="0.3">
      <c r="A35" s="36"/>
      <c r="B35" s="11" t="s">
        <v>48</v>
      </c>
      <c r="C35" s="3">
        <v>49.088255522131448</v>
      </c>
      <c r="D35" s="3">
        <v>40.168070349988156</v>
      </c>
      <c r="E35" s="3">
        <v>28.278790072951143</v>
      </c>
      <c r="F35" s="3">
        <v>33.23412418572768</v>
      </c>
      <c r="G35" s="3">
        <v>53.135628793259215</v>
      </c>
      <c r="H35" s="3">
        <v>203.90486892405767</v>
      </c>
      <c r="I35" s="5">
        <v>0.31356507655460875</v>
      </c>
      <c r="J35" s="5">
        <v>3.3168593127432998E-2</v>
      </c>
      <c r="K35" s="36"/>
    </row>
    <row r="36" spans="1:11" x14ac:dyDescent="0.3">
      <c r="A36" s="36"/>
      <c r="B36" s="10" t="s">
        <v>49</v>
      </c>
      <c r="C36" s="1">
        <v>51.580197823713668</v>
      </c>
      <c r="D36" s="1">
        <v>56.674072557026996</v>
      </c>
      <c r="E36" s="1">
        <v>51.620519844539146</v>
      </c>
      <c r="F36" s="1">
        <v>45.549938034048346</v>
      </c>
      <c r="G36" s="1">
        <v>62.715635907585529</v>
      </c>
      <c r="H36" s="1">
        <v>268.14036416691368</v>
      </c>
      <c r="I36" s="4">
        <v>0.5057504760468956</v>
      </c>
      <c r="J36" s="4">
        <v>4.361758837355912E-2</v>
      </c>
      <c r="K36" s="36"/>
    </row>
    <row r="37" spans="1:11" x14ac:dyDescent="0.3">
      <c r="A37" s="36"/>
      <c r="B37" s="10" t="s">
        <v>50</v>
      </c>
      <c r="C37" s="1">
        <v>1.180998692239221</v>
      </c>
      <c r="D37" s="1">
        <v>1.3516647730295313</v>
      </c>
      <c r="E37" s="1">
        <v>0.80435546316816453</v>
      </c>
      <c r="F37" s="1">
        <v>1.3311015331135296</v>
      </c>
      <c r="G37" s="1">
        <v>3.1731839894544986</v>
      </c>
      <c r="H37" s="1">
        <v>7.8413044510049446</v>
      </c>
      <c r="I37" s="4">
        <v>0.13478801220292103</v>
      </c>
      <c r="J37" s="4">
        <v>1.2755214639851413E-3</v>
      </c>
      <c r="K37" s="36"/>
    </row>
    <row r="38" spans="1:11" x14ac:dyDescent="0.3">
      <c r="A38" s="36"/>
      <c r="B38" s="10" t="s">
        <v>51</v>
      </c>
      <c r="C38" s="1">
        <v>2.6712997107064762</v>
      </c>
      <c r="D38" s="1">
        <v>3.4594452536258888</v>
      </c>
      <c r="E38" s="1">
        <v>2.0632445681646798</v>
      </c>
      <c r="F38" s="1">
        <v>2.4686242125764619</v>
      </c>
      <c r="G38" s="1">
        <v>5.3017532695660865</v>
      </c>
      <c r="H38" s="1">
        <v>15.964367014639594</v>
      </c>
      <c r="I38" s="4">
        <v>8.0846192674372208E-2</v>
      </c>
      <c r="J38" s="4">
        <v>2.5968756746206274E-3</v>
      </c>
      <c r="K38" s="36"/>
    </row>
    <row r="39" spans="1:11" x14ac:dyDescent="0.3">
      <c r="A39" s="36"/>
      <c r="B39" s="11" t="s">
        <v>52</v>
      </c>
      <c r="C39" s="3">
        <v>2.5740171082606427</v>
      </c>
      <c r="D39" s="3">
        <v>3.4664133376135111</v>
      </c>
      <c r="E39" s="3">
        <v>1.7944455231186494</v>
      </c>
      <c r="F39" s="3">
        <v>2.3397518392833643</v>
      </c>
      <c r="G39" s="3">
        <v>5.3596283656734025</v>
      </c>
      <c r="H39" s="3">
        <v>15.534256173949569</v>
      </c>
      <c r="I39" s="5">
        <v>0.27168490636246601</v>
      </c>
      <c r="J39" s="5">
        <v>2.5269108348901013E-3</v>
      </c>
      <c r="K39" s="36"/>
    </row>
    <row r="40" spans="1:11" x14ac:dyDescent="0.3">
      <c r="A40" s="36"/>
      <c r="B40" s="11" t="s">
        <v>53</v>
      </c>
      <c r="C40" s="3">
        <v>1.4072700022164608</v>
      </c>
      <c r="D40" s="3">
        <v>1.7239823036802739</v>
      </c>
      <c r="E40" s="3">
        <v>1.0169685249419376</v>
      </c>
      <c r="F40" s="3">
        <v>1.3471643422047466</v>
      </c>
      <c r="G40" s="3">
        <v>2.7644921958595234</v>
      </c>
      <c r="H40" s="3">
        <v>8.2598773689029414</v>
      </c>
      <c r="I40" s="5">
        <v>0.18724626076780337</v>
      </c>
      <c r="J40" s="5">
        <v>1.3436094644393719E-3</v>
      </c>
      <c r="K40" s="36"/>
    </row>
    <row r="41" spans="1:11" x14ac:dyDescent="0.3">
      <c r="A41" s="36"/>
      <c r="B41" s="11" t="s">
        <v>54</v>
      </c>
      <c r="C41" s="3">
        <v>2.8237824357950596</v>
      </c>
      <c r="D41" s="3">
        <v>2.6380829306231584</v>
      </c>
      <c r="E41" s="3">
        <v>1.7741348714234153</v>
      </c>
      <c r="F41" s="3">
        <v>2.2436772837887466</v>
      </c>
      <c r="G41" s="3">
        <v>6.228892127296958</v>
      </c>
      <c r="H41" s="3">
        <v>15.708569648927337</v>
      </c>
      <c r="I41" s="5">
        <v>0.25027930716154612</v>
      </c>
      <c r="J41" s="5">
        <v>2.5552658847654425E-3</v>
      </c>
      <c r="K41" s="36"/>
    </row>
    <row r="42" spans="1:11" x14ac:dyDescent="0.3">
      <c r="A42" s="36"/>
      <c r="B42" s="10" t="s">
        <v>55</v>
      </c>
      <c r="C42" s="1">
        <v>1.8395348606826964</v>
      </c>
      <c r="D42" s="1">
        <v>2.1708795260507556</v>
      </c>
      <c r="E42" s="1">
        <v>2.1210458540871451</v>
      </c>
      <c r="F42" s="1">
        <v>1.6896931556643298</v>
      </c>
      <c r="G42" s="1">
        <v>3.539667592174963</v>
      </c>
      <c r="H42" s="1">
        <v>11.36082098865989</v>
      </c>
      <c r="I42" s="4">
        <v>0.43721082646290887</v>
      </c>
      <c r="J42" s="4">
        <v>1.8480306574082089E-3</v>
      </c>
      <c r="K42" s="36"/>
    </row>
    <row r="43" spans="1:11" x14ac:dyDescent="0.3">
      <c r="A43" s="36"/>
      <c r="B43" s="10" t="s">
        <v>56</v>
      </c>
      <c r="C43" s="1">
        <v>0.61985045105302405</v>
      </c>
      <c r="D43" s="1">
        <v>0.95517392198527806</v>
      </c>
      <c r="E43" s="1">
        <v>0.92207434460306503</v>
      </c>
      <c r="F43" s="1">
        <v>0.68256849820024612</v>
      </c>
      <c r="G43" s="1">
        <v>2.0408407615930613</v>
      </c>
      <c r="H43" s="1">
        <v>5.220507977434675</v>
      </c>
      <c r="I43" s="4">
        <v>0.16735934065682678</v>
      </c>
      <c r="J43" s="4">
        <v>8.4920436640745168E-4</v>
      </c>
      <c r="K43" s="36"/>
    </row>
    <row r="44" spans="1:11" x14ac:dyDescent="0.3">
      <c r="A44" s="36"/>
      <c r="B44" s="10" t="s">
        <v>57</v>
      </c>
      <c r="C44" s="1">
        <v>3.4808534781209621</v>
      </c>
      <c r="D44" s="1">
        <v>3.2560413749403501</v>
      </c>
      <c r="E44" s="1">
        <v>2.4177505494552096</v>
      </c>
      <c r="F44" s="1">
        <v>2.9468508151260964</v>
      </c>
      <c r="G44" s="1">
        <v>4.941343094608488</v>
      </c>
      <c r="H44" s="1">
        <v>17.042839312251104</v>
      </c>
      <c r="I44" s="4">
        <v>0.12499274063424526</v>
      </c>
      <c r="J44" s="4">
        <v>2.7723075268732906E-3</v>
      </c>
      <c r="K44" s="36"/>
    </row>
    <row r="45" spans="1:11" x14ac:dyDescent="0.3">
      <c r="A45" s="36"/>
      <c r="B45" s="11" t="s">
        <v>58</v>
      </c>
      <c r="C45" s="3">
        <v>2.0196031144185609</v>
      </c>
      <c r="D45" s="3">
        <v>2.5234354609245577</v>
      </c>
      <c r="E45" s="3">
        <v>1.5141546536204058</v>
      </c>
      <c r="F45" s="3">
        <v>2.2810473379322818</v>
      </c>
      <c r="G45" s="3">
        <v>5.2638918100640995</v>
      </c>
      <c r="H45" s="3">
        <v>13.602132376959904</v>
      </c>
      <c r="I45" s="5">
        <v>0.14075621166569774</v>
      </c>
      <c r="J45" s="5">
        <v>2.2126180549661002E-3</v>
      </c>
      <c r="K45" s="36"/>
    </row>
    <row r="46" spans="1:11" x14ac:dyDescent="0.3">
      <c r="A46" s="36"/>
      <c r="B46" s="11" t="s">
        <v>59</v>
      </c>
      <c r="C46" s="3">
        <v>1.5573833569200504</v>
      </c>
      <c r="D46" s="3">
        <v>1.4976364110625813</v>
      </c>
      <c r="E46" s="3">
        <v>1.1467564088266557</v>
      </c>
      <c r="F46" s="3">
        <v>1.4668672463137826</v>
      </c>
      <c r="G46" s="3">
        <v>3.1911441512755201</v>
      </c>
      <c r="H46" s="3">
        <v>8.8597875743985899</v>
      </c>
      <c r="I46" s="5">
        <v>0.55745862919550704</v>
      </c>
      <c r="J46" s="5">
        <v>1.4411950572899809E-3</v>
      </c>
      <c r="K46" s="36"/>
    </row>
    <row r="47" spans="1:11" x14ac:dyDescent="0.3">
      <c r="A47" s="36"/>
      <c r="B47" s="11" t="s">
        <v>60</v>
      </c>
      <c r="C47" s="3">
        <v>2.0737176623941784</v>
      </c>
      <c r="D47" s="3">
        <v>2.7879646633846389</v>
      </c>
      <c r="E47" s="3">
        <v>1.889013730147993</v>
      </c>
      <c r="F47" s="3">
        <v>2.0596267418651295</v>
      </c>
      <c r="G47" s="3">
        <v>4.5397943359580566</v>
      </c>
      <c r="H47" s="3">
        <v>13.350117133749997</v>
      </c>
      <c r="I47" s="5">
        <v>7.2791232842430498E-2</v>
      </c>
      <c r="J47" s="5">
        <v>2.1716234916285583E-3</v>
      </c>
      <c r="K47" s="36"/>
    </row>
    <row r="48" spans="1:11" x14ac:dyDescent="0.3">
      <c r="A48" s="36"/>
      <c r="B48" s="10" t="s">
        <v>61</v>
      </c>
      <c r="C48" s="1">
        <v>1.8632985125118735</v>
      </c>
      <c r="D48" s="1">
        <v>2.7363413546600825</v>
      </c>
      <c r="E48" s="1">
        <v>1.2183079545776165</v>
      </c>
      <c r="F48" s="1">
        <v>1.8395743254237289</v>
      </c>
      <c r="G48" s="1">
        <v>3.5993843692236069</v>
      </c>
      <c r="H48" s="1">
        <v>11.256906516396908</v>
      </c>
      <c r="I48" s="4">
        <v>8.5097737040467303E-2</v>
      </c>
      <c r="J48" s="4">
        <v>1.831127202043313E-3</v>
      </c>
      <c r="K48" s="36"/>
    </row>
    <row r="49" spans="1:11" x14ac:dyDescent="0.3">
      <c r="A49" s="36"/>
      <c r="B49" s="10" t="s">
        <v>62</v>
      </c>
      <c r="C49" s="1">
        <v>3.6100026387398922</v>
      </c>
      <c r="D49" s="1">
        <v>4.5897010989567866</v>
      </c>
      <c r="E49" s="1">
        <v>2.4968328482522932</v>
      </c>
      <c r="F49" s="1">
        <v>3.5782435635807039</v>
      </c>
      <c r="G49" s="1">
        <v>7.3662659337809764</v>
      </c>
      <c r="H49" s="1">
        <v>21.641046083310652</v>
      </c>
      <c r="I49" s="4">
        <v>0.38314280251776212</v>
      </c>
      <c r="J49" s="4">
        <v>3.5202840235104781E-3</v>
      </c>
      <c r="K49" s="36"/>
    </row>
    <row r="50" spans="1:11" x14ac:dyDescent="0.3">
      <c r="A50" s="36"/>
      <c r="B50" s="10" t="s">
        <v>63</v>
      </c>
      <c r="C50" s="1">
        <v>0.85065329299085601</v>
      </c>
      <c r="D50" s="1">
        <v>1.1402574597573729</v>
      </c>
      <c r="E50" s="1">
        <v>0.7346879283418255</v>
      </c>
      <c r="F50" s="1">
        <v>1.1021730652599862</v>
      </c>
      <c r="G50" s="1">
        <v>3.0665294854072247</v>
      </c>
      <c r="H50" s="1">
        <v>6.8943012317572654</v>
      </c>
      <c r="I50" s="4">
        <v>0.17898285171396244</v>
      </c>
      <c r="J50" s="4">
        <v>1.1214752921828676E-3</v>
      </c>
      <c r="K50" s="36"/>
    </row>
    <row r="51" spans="1:11" x14ac:dyDescent="0.3">
      <c r="A51" s="36"/>
      <c r="B51" s="11" t="s">
        <v>64</v>
      </c>
      <c r="C51" s="3">
        <v>1.3897213002516893</v>
      </c>
      <c r="D51" s="3">
        <v>1.7261158099341714</v>
      </c>
      <c r="E51" s="3">
        <v>1.0534677807782911</v>
      </c>
      <c r="F51" s="3">
        <v>1.4138015036083271</v>
      </c>
      <c r="G51" s="3">
        <v>2.8611129554239803</v>
      </c>
      <c r="H51" s="3">
        <v>8.4442193499964588</v>
      </c>
      <c r="I51" s="5">
        <v>0.23245002022596073</v>
      </c>
      <c r="J51" s="5">
        <v>1.3735958213099038E-3</v>
      </c>
      <c r="K51" s="36"/>
    </row>
    <row r="52" spans="1:11" x14ac:dyDescent="0.3">
      <c r="A52" s="36"/>
      <c r="B52" s="11" t="s">
        <v>65</v>
      </c>
      <c r="C52" s="3">
        <v>1.2968078108636085</v>
      </c>
      <c r="D52" s="3">
        <v>1.3605450831691817</v>
      </c>
      <c r="E52" s="3">
        <v>1.0474423097273418</v>
      </c>
      <c r="F52" s="3">
        <v>1.1248114163178602</v>
      </c>
      <c r="G52" s="3">
        <v>2.2193653851322077</v>
      </c>
      <c r="H52" s="3">
        <v>7.0489720052102003</v>
      </c>
      <c r="I52" s="5">
        <v>3.2745828922944753E-2</v>
      </c>
      <c r="J52" s="5">
        <v>1.1466351227471707E-3</v>
      </c>
      <c r="K52" s="36"/>
    </row>
    <row r="53" spans="1:11" x14ac:dyDescent="0.3">
      <c r="A53" s="36"/>
      <c r="B53" s="11" t="s">
        <v>66</v>
      </c>
      <c r="C53" s="3">
        <v>4.7982933643341239</v>
      </c>
      <c r="D53" s="3">
        <v>5.1900624060059402</v>
      </c>
      <c r="E53" s="3">
        <v>4.5987488124635458</v>
      </c>
      <c r="F53" s="3">
        <v>9.1669540663356788</v>
      </c>
      <c r="G53" s="3">
        <v>7.6380277127830905</v>
      </c>
      <c r="H53" s="3">
        <v>31.392086361922381</v>
      </c>
      <c r="I53" s="5">
        <v>0.38208567261291826</v>
      </c>
      <c r="J53" s="5">
        <v>5.1064564836244197E-3</v>
      </c>
      <c r="K53" s="36"/>
    </row>
    <row r="54" spans="1:11" x14ac:dyDescent="0.3">
      <c r="A54" s="36"/>
      <c r="B54" s="10" t="s">
        <v>67</v>
      </c>
      <c r="C54" s="1">
        <v>4.3881947403948827</v>
      </c>
      <c r="D54" s="1">
        <v>5.2522403086924783</v>
      </c>
      <c r="E54" s="1">
        <v>3.4216064689299199</v>
      </c>
      <c r="F54" s="1">
        <v>3.8098227114544603</v>
      </c>
      <c r="G54" s="1">
        <v>7.5925752358669776</v>
      </c>
      <c r="H54" s="1">
        <v>24.464439465338717</v>
      </c>
      <c r="I54" s="4">
        <v>0.4536989917758798</v>
      </c>
      <c r="J54" s="4">
        <v>3.9795569522116277E-3</v>
      </c>
      <c r="K54" s="36"/>
    </row>
    <row r="55" spans="1:11" x14ac:dyDescent="0.3">
      <c r="A55" s="36"/>
      <c r="B55" s="10" t="s">
        <v>68</v>
      </c>
      <c r="C55" s="1">
        <v>6.6720309537689539</v>
      </c>
      <c r="D55" s="1">
        <v>8.494602929304417</v>
      </c>
      <c r="E55" s="1">
        <v>6.38154327783153</v>
      </c>
      <c r="F55" s="1">
        <v>5.7984048314005525</v>
      </c>
      <c r="G55" s="1">
        <v>13.380826248560664</v>
      </c>
      <c r="H55" s="1">
        <v>40.727408240866119</v>
      </c>
      <c r="I55" s="4">
        <v>0.3243217329700927</v>
      </c>
      <c r="J55" s="4">
        <v>6.6250052791984489E-3</v>
      </c>
      <c r="K55" s="36"/>
    </row>
    <row r="56" spans="1:11" x14ac:dyDescent="0.3">
      <c r="A56" s="36"/>
      <c r="B56" s="10" t="s">
        <v>69</v>
      </c>
      <c r="C56" s="1">
        <v>3.4531519837807507</v>
      </c>
      <c r="D56" s="1">
        <v>4.2601556296481098</v>
      </c>
      <c r="E56" s="1">
        <v>2.0043289010722121</v>
      </c>
      <c r="F56" s="1">
        <v>4.6397980015057962</v>
      </c>
      <c r="G56" s="1">
        <v>5.394047506153929</v>
      </c>
      <c r="H56" s="1">
        <v>19.751482022160797</v>
      </c>
      <c r="I56" s="4">
        <v>0.3307862211871484</v>
      </c>
      <c r="J56" s="4">
        <v>3.212914308097543E-3</v>
      </c>
      <c r="K56" s="36"/>
    </row>
    <row r="57" spans="1:11" x14ac:dyDescent="0.3">
      <c r="A57" s="36"/>
      <c r="B57" s="11" t="s">
        <v>70</v>
      </c>
      <c r="C57" s="3">
        <v>72.814870725418274</v>
      </c>
      <c r="D57" s="3">
        <v>89.041944395321195</v>
      </c>
      <c r="E57" s="3">
        <v>46.574009239297581</v>
      </c>
      <c r="F57" s="3">
        <v>66.550545524135671</v>
      </c>
      <c r="G57" s="3">
        <v>89.281441146165562</v>
      </c>
      <c r="H57" s="3">
        <v>364.26281103033824</v>
      </c>
      <c r="I57" s="5">
        <v>0.37659716384179664</v>
      </c>
      <c r="J57" s="5">
        <v>5.9253538349886843E-2</v>
      </c>
      <c r="K57" s="36"/>
    </row>
    <row r="58" spans="1:11" x14ac:dyDescent="0.3">
      <c r="A58" s="36"/>
      <c r="B58" s="11" t="s">
        <v>71</v>
      </c>
      <c r="C58" s="3">
        <v>2.2070568631401697</v>
      </c>
      <c r="D58" s="3">
        <v>3.1004120031244184</v>
      </c>
      <c r="E58" s="3">
        <v>2.689530133493284</v>
      </c>
      <c r="F58" s="3">
        <v>2.2061882113235307</v>
      </c>
      <c r="G58" s="3">
        <v>5.1282915517866536</v>
      </c>
      <c r="H58" s="3">
        <v>15.331478762868056</v>
      </c>
      <c r="I58" s="5">
        <v>0.21477499708422387</v>
      </c>
      <c r="J58" s="5">
        <v>2.4939256419465139E-3</v>
      </c>
      <c r="K58" s="36"/>
    </row>
    <row r="59" spans="1:11" x14ac:dyDescent="0.3">
      <c r="A59" s="36"/>
      <c r="B59" s="11" t="s">
        <v>72</v>
      </c>
      <c r="C59" s="3">
        <v>0.71580153562051474</v>
      </c>
      <c r="D59" s="3">
        <v>0.86861437314822187</v>
      </c>
      <c r="E59" s="3">
        <v>0.82104096863735376</v>
      </c>
      <c r="F59" s="3">
        <v>0.73957844835674469</v>
      </c>
      <c r="G59" s="3">
        <v>1.5063018543679894</v>
      </c>
      <c r="H59" s="3">
        <v>4.6513371801308248</v>
      </c>
      <c r="I59" s="5">
        <v>0.22513374046175483</v>
      </c>
      <c r="J59" s="5">
        <v>7.5661906084116244E-4</v>
      </c>
      <c r="K59" s="36"/>
    </row>
    <row r="60" spans="1:11" x14ac:dyDescent="0.3">
      <c r="A60" s="36"/>
      <c r="B60" s="10" t="s">
        <v>73</v>
      </c>
      <c r="C60" s="1">
        <v>2.0798039495396781</v>
      </c>
      <c r="D60" s="1">
        <v>2.880986850351154</v>
      </c>
      <c r="E60" s="1">
        <v>1.8608783718197979</v>
      </c>
      <c r="F60" s="1">
        <v>2.1026099617136138</v>
      </c>
      <c r="G60" s="1">
        <v>4.5123383140418474</v>
      </c>
      <c r="H60" s="1">
        <v>13.436617447466091</v>
      </c>
      <c r="I60" s="4">
        <v>9.5697999002904766E-2</v>
      </c>
      <c r="J60" s="4">
        <v>2.1856942380809787E-3</v>
      </c>
      <c r="K60" s="36"/>
    </row>
    <row r="61" spans="1:11" x14ac:dyDescent="0.3">
      <c r="A61" s="36"/>
      <c r="B61" s="10" t="s">
        <v>74</v>
      </c>
      <c r="C61" s="1">
        <v>8.5954996868787337</v>
      </c>
      <c r="D61" s="1">
        <v>11.106350575345081</v>
      </c>
      <c r="E61" s="1">
        <v>6.3811806094083448</v>
      </c>
      <c r="F61" s="1">
        <v>7.7718463776346587</v>
      </c>
      <c r="G61" s="1">
        <v>12.54590903230307</v>
      </c>
      <c r="H61" s="1">
        <v>46.400786281569893</v>
      </c>
      <c r="I61" s="4">
        <v>0.48783381442820972</v>
      </c>
      <c r="J61" s="4">
        <v>7.5478766597749545E-3</v>
      </c>
      <c r="K61" s="36"/>
    </row>
    <row r="62" spans="1:11" x14ac:dyDescent="0.3">
      <c r="A62" s="36"/>
      <c r="B62" s="10" t="s">
        <v>75</v>
      </c>
      <c r="C62" s="1">
        <v>71.366586237636042</v>
      </c>
      <c r="D62" s="1">
        <v>95.019540649529191</v>
      </c>
      <c r="E62" s="1">
        <v>64.766435122238292</v>
      </c>
      <c r="F62" s="1">
        <v>70.747336614080922</v>
      </c>
      <c r="G62" s="1">
        <v>96.705307926471761</v>
      </c>
      <c r="H62" s="1">
        <v>398.60520654995616</v>
      </c>
      <c r="I62" s="4">
        <v>0.19643306725481713</v>
      </c>
      <c r="J62" s="4">
        <v>6.483991277057724E-2</v>
      </c>
      <c r="K62" s="36"/>
    </row>
    <row r="63" spans="1:11" x14ac:dyDescent="0.3">
      <c r="A63" s="36"/>
      <c r="B63" s="11" t="s">
        <v>76</v>
      </c>
      <c r="C63" s="3">
        <v>2.2651565939328475</v>
      </c>
      <c r="D63" s="3">
        <v>2.0425614544136721</v>
      </c>
      <c r="E63" s="3">
        <v>1.3275582996855959</v>
      </c>
      <c r="F63" s="3">
        <v>1.8178387795515007</v>
      </c>
      <c r="G63" s="3">
        <v>3.9198660286369029</v>
      </c>
      <c r="H63" s="3">
        <v>11.372981156220519</v>
      </c>
      <c r="I63" s="5">
        <v>0.10541444087664975</v>
      </c>
      <c r="J63" s="5">
        <v>1.850008715373711E-3</v>
      </c>
      <c r="K63" s="36"/>
    </row>
    <row r="64" spans="1:11" x14ac:dyDescent="0.3">
      <c r="A64" s="36"/>
      <c r="B64" s="11" t="s">
        <v>77</v>
      </c>
      <c r="C64" s="3">
        <v>1.3982490053824381</v>
      </c>
      <c r="D64" s="3">
        <v>1.4187799130823278</v>
      </c>
      <c r="E64" s="3">
        <v>0.78588219846844631</v>
      </c>
      <c r="F64" s="3">
        <v>1.4981439653188988</v>
      </c>
      <c r="G64" s="3">
        <v>2.6500050343249657</v>
      </c>
      <c r="H64" s="3">
        <v>7.7510601165770776</v>
      </c>
      <c r="I64" s="5">
        <v>0.158666485256864</v>
      </c>
      <c r="J64" s="5">
        <v>1.260841688919011E-3</v>
      </c>
      <c r="K64" s="36"/>
    </row>
    <row r="65" spans="1:11" x14ac:dyDescent="0.3">
      <c r="A65" s="36"/>
      <c r="B65" s="11" t="s">
        <v>78</v>
      </c>
      <c r="C65" s="3">
        <v>4.062389294455202</v>
      </c>
      <c r="D65" s="3">
        <v>3.3756237406868164</v>
      </c>
      <c r="E65" s="3">
        <v>8.9650140656118715</v>
      </c>
      <c r="F65" s="3">
        <v>3.0519739746078876</v>
      </c>
      <c r="G65" s="3">
        <v>6.6732871263845244</v>
      </c>
      <c r="H65" s="3">
        <v>26.128288201746301</v>
      </c>
      <c r="I65" s="5">
        <v>0.84346229606766188</v>
      </c>
      <c r="J65" s="5">
        <v>4.250210233100426E-3</v>
      </c>
      <c r="K65" s="36"/>
    </row>
    <row r="66" spans="1:11" x14ac:dyDescent="0.3">
      <c r="A66" s="36"/>
      <c r="B66" s="10" t="s">
        <v>79</v>
      </c>
      <c r="C66" s="1">
        <v>1.7457061296542664</v>
      </c>
      <c r="D66" s="1">
        <v>2.4021586554887464</v>
      </c>
      <c r="E66" s="1">
        <v>1.5077293639291911</v>
      </c>
      <c r="F66" s="1">
        <v>1.7426511751849443</v>
      </c>
      <c r="G66" s="1">
        <v>3.6899871473091062</v>
      </c>
      <c r="H66" s="1">
        <v>11.088232471566254</v>
      </c>
      <c r="I66" s="4">
        <v>0.35684552603284869</v>
      </c>
      <c r="J66" s="4">
        <v>1.8036895013465726E-3</v>
      </c>
      <c r="K66" s="36"/>
    </row>
    <row r="67" spans="1:11" x14ac:dyDescent="0.3">
      <c r="A67" s="36"/>
      <c r="B67" s="10" t="s">
        <v>80</v>
      </c>
      <c r="C67" s="1">
        <v>4.4705265865443682</v>
      </c>
      <c r="D67" s="1">
        <v>6.551471614622459</v>
      </c>
      <c r="E67" s="1">
        <v>2.7059110159249871</v>
      </c>
      <c r="F67" s="1">
        <v>4.8607855413436338</v>
      </c>
      <c r="G67" s="1">
        <v>7.8831128406268762</v>
      </c>
      <c r="H67" s="1">
        <v>26.471807599062323</v>
      </c>
      <c r="I67" s="4">
        <v>0.76823556509242286</v>
      </c>
      <c r="J67" s="4">
        <v>4.3060895025905516E-3</v>
      </c>
      <c r="K67" s="36"/>
    </row>
    <row r="68" spans="1:11" x14ac:dyDescent="0.3">
      <c r="A68" s="36"/>
      <c r="B68" s="10" t="s">
        <v>81</v>
      </c>
      <c r="C68" s="1">
        <v>7.6368429444577464</v>
      </c>
      <c r="D68" s="1">
        <v>10.333140159629703</v>
      </c>
      <c r="E68" s="1">
        <v>7.4030773059125883</v>
      </c>
      <c r="F68" s="1">
        <v>7.1186835712417578</v>
      </c>
      <c r="G68" s="1">
        <v>11.797880261560316</v>
      </c>
      <c r="H68" s="1">
        <v>44.289624242802113</v>
      </c>
      <c r="I68" s="4">
        <v>0.30795506377732362</v>
      </c>
      <c r="J68" s="4">
        <v>7.2044602663388062E-3</v>
      </c>
      <c r="K68" s="36"/>
    </row>
    <row r="69" spans="1:11" x14ac:dyDescent="0.3">
      <c r="A69" s="36"/>
      <c r="B69" s="11" t="s">
        <v>82</v>
      </c>
      <c r="C69" s="3">
        <v>8.5333869750137978</v>
      </c>
      <c r="D69" s="3">
        <v>10.684397880723933</v>
      </c>
      <c r="E69" s="3">
        <v>7.1167522262395986</v>
      </c>
      <c r="F69" s="3">
        <v>7.8073483032882018</v>
      </c>
      <c r="G69" s="3">
        <v>13.378389953987041</v>
      </c>
      <c r="H69" s="3">
        <v>47.520275339252571</v>
      </c>
      <c r="I69" s="5">
        <v>1.3632190468770844E-3</v>
      </c>
      <c r="J69" s="5">
        <v>7.7299805853007324E-3</v>
      </c>
      <c r="K69" s="36"/>
    </row>
    <row r="70" spans="1:11" x14ac:dyDescent="0.3">
      <c r="A70" s="36"/>
      <c r="B70" s="11" t="s">
        <v>83</v>
      </c>
      <c r="C70" s="3">
        <v>0.77121857976881336</v>
      </c>
      <c r="D70" s="3">
        <v>1.5672170998513115</v>
      </c>
      <c r="E70" s="3">
        <v>0.74329919205209505</v>
      </c>
      <c r="F70" s="3">
        <v>0.91994595346943053</v>
      </c>
      <c r="G70" s="3">
        <v>1.9644241468561843</v>
      </c>
      <c r="H70" s="3">
        <v>5.9661049719978347</v>
      </c>
      <c r="I70" s="5">
        <v>8.0340671060736613E-2</v>
      </c>
      <c r="J70" s="5">
        <v>9.7048839204252814E-4</v>
      </c>
      <c r="K70" s="36"/>
    </row>
    <row r="71" spans="1:11" x14ac:dyDescent="0.3">
      <c r="A71" s="36"/>
      <c r="B71" s="11" t="s">
        <v>84</v>
      </c>
      <c r="C71" s="3">
        <v>1.8164125823266037</v>
      </c>
      <c r="D71" s="3">
        <v>1.9603340650176704</v>
      </c>
      <c r="E71" s="3">
        <v>1.4156333621305774</v>
      </c>
      <c r="F71" s="3">
        <v>1.6126841788777477</v>
      </c>
      <c r="G71" s="3">
        <v>3.431248348327415</v>
      </c>
      <c r="H71" s="3">
        <v>10.236312536680014</v>
      </c>
      <c r="I71" s="5">
        <v>0.31756414120498788</v>
      </c>
      <c r="J71" s="5">
        <v>1.6651102420748632E-3</v>
      </c>
      <c r="K71" s="36"/>
    </row>
    <row r="72" spans="1:11" x14ac:dyDescent="0.3">
      <c r="A72" s="36"/>
      <c r="B72" s="10" t="s">
        <v>85</v>
      </c>
      <c r="C72" s="1">
        <v>1.7580062285301015</v>
      </c>
      <c r="D72" s="1">
        <v>2.0994981214394874</v>
      </c>
      <c r="E72" s="1">
        <v>1.7551375057955967</v>
      </c>
      <c r="F72" s="1">
        <v>1.7801109256265388</v>
      </c>
      <c r="G72" s="1">
        <v>3.279486244770101</v>
      </c>
      <c r="H72" s="1">
        <v>10.672239026161826</v>
      </c>
      <c r="I72" s="4">
        <v>0.17450855301374957</v>
      </c>
      <c r="J72" s="4">
        <v>1.7360210959421025E-3</v>
      </c>
      <c r="K72" s="36"/>
    </row>
    <row r="73" spans="1:11" x14ac:dyDescent="0.3">
      <c r="A73" s="36"/>
      <c r="B73" s="10" t="s">
        <v>86</v>
      </c>
      <c r="C73" s="1">
        <v>1.851001487394373</v>
      </c>
      <c r="D73" s="1">
        <v>1.9689489012014432</v>
      </c>
      <c r="E73" s="1">
        <v>1.4863337404206756</v>
      </c>
      <c r="F73" s="1">
        <v>1.5185965818857254</v>
      </c>
      <c r="G73" s="1">
        <v>2.8818282888625815</v>
      </c>
      <c r="H73" s="1">
        <v>9.7067089997647997</v>
      </c>
      <c r="I73" s="4">
        <v>0.49189755431013893</v>
      </c>
      <c r="J73" s="4">
        <v>1.5789612240181511E-3</v>
      </c>
      <c r="K73" s="36"/>
    </row>
    <row r="74" spans="1:11" x14ac:dyDescent="0.3">
      <c r="A74" s="36"/>
      <c r="B74" s="10" t="s">
        <v>87</v>
      </c>
      <c r="C74" s="1">
        <v>1.7584084310687049</v>
      </c>
      <c r="D74" s="1">
        <v>2.267848678184059</v>
      </c>
      <c r="E74" s="1">
        <v>1.4928684652011712</v>
      </c>
      <c r="F74" s="1">
        <v>1.7354761802083245</v>
      </c>
      <c r="G74" s="1">
        <v>3.3211222793457846</v>
      </c>
      <c r="H74" s="1">
        <v>10.575724034008045</v>
      </c>
      <c r="I74" s="4">
        <v>0.13416538492153651</v>
      </c>
      <c r="J74" s="4">
        <v>1.7203212918013861E-3</v>
      </c>
      <c r="K74" s="36"/>
    </row>
    <row r="75" spans="1:11" x14ac:dyDescent="0.3">
      <c r="A75" s="36"/>
      <c r="B75" s="11" t="s">
        <v>88</v>
      </c>
      <c r="C75" s="3">
        <v>7.9373451514678948</v>
      </c>
      <c r="D75" s="3">
        <v>11.431345766724576</v>
      </c>
      <c r="E75" s="3">
        <v>8.1654694500325711</v>
      </c>
      <c r="F75" s="3">
        <v>7.4656868681603967</v>
      </c>
      <c r="G75" s="3">
        <v>13.901458310364553</v>
      </c>
      <c r="H75" s="3">
        <v>48.901305546749988</v>
      </c>
      <c r="I75" s="5">
        <v>0.11267965656520529</v>
      </c>
      <c r="J75" s="5">
        <v>7.9546286248050584E-3</v>
      </c>
      <c r="K75" s="36"/>
    </row>
    <row r="76" spans="1:11" x14ac:dyDescent="0.3">
      <c r="A76" s="36"/>
      <c r="B76" s="11" t="s">
        <v>89</v>
      </c>
      <c r="C76" s="3">
        <v>2.6888541970576161</v>
      </c>
      <c r="D76" s="3">
        <v>3.3439455963263502</v>
      </c>
      <c r="E76" s="3">
        <v>1.7414680499621316</v>
      </c>
      <c r="F76" s="3">
        <v>2.5765302676626192</v>
      </c>
      <c r="G76" s="3">
        <v>4.9308264328515206</v>
      </c>
      <c r="H76" s="3">
        <v>15.281624543860239</v>
      </c>
      <c r="I76" s="5">
        <v>0.20181254344436939</v>
      </c>
      <c r="J76" s="5">
        <v>2.4858160057486061E-3</v>
      </c>
      <c r="K76" s="36"/>
    </row>
    <row r="77" spans="1:11" x14ac:dyDescent="0.3">
      <c r="A77" s="36"/>
      <c r="B77" s="11" t="s">
        <v>90</v>
      </c>
      <c r="C77" s="3">
        <v>0.67284893346807462</v>
      </c>
      <c r="D77" s="3">
        <v>0.86199644493614735</v>
      </c>
      <c r="E77" s="3">
        <v>0.57703630875265188</v>
      </c>
      <c r="F77" s="3">
        <v>0.6667714165940658</v>
      </c>
      <c r="G77" s="3">
        <v>2.2424602171869381</v>
      </c>
      <c r="H77" s="3">
        <v>5.0211133209378778</v>
      </c>
      <c r="I77" s="5">
        <v>0.37914858114944261</v>
      </c>
      <c r="J77" s="5">
        <v>8.1676943600081332E-4</v>
      </c>
      <c r="K77" s="36"/>
    </row>
    <row r="78" spans="1:11" x14ac:dyDescent="0.3">
      <c r="A78" s="36"/>
      <c r="B78" s="10" t="s">
        <v>91</v>
      </c>
      <c r="C78" s="1">
        <v>1.9942863971490337</v>
      </c>
      <c r="D78" s="1">
        <v>2.8253533135293574</v>
      </c>
      <c r="E78" s="1">
        <v>1.3266260735771422</v>
      </c>
      <c r="F78" s="1">
        <v>2.0154274400618042</v>
      </c>
      <c r="G78" s="1">
        <v>3.5362797915913249</v>
      </c>
      <c r="H78" s="1">
        <v>11.697973015908662</v>
      </c>
      <c r="I78" s="4">
        <v>-5.4086347109691069E-2</v>
      </c>
      <c r="J78" s="4">
        <v>1.9028741659174082E-3</v>
      </c>
      <c r="K78" s="36"/>
    </row>
    <row r="79" spans="1:11" x14ac:dyDescent="0.3">
      <c r="A79" s="36"/>
      <c r="B79" s="10" t="s">
        <v>92</v>
      </c>
      <c r="C79" s="1">
        <v>3.0273565008130223</v>
      </c>
      <c r="D79" s="1">
        <v>3.3676893499659868</v>
      </c>
      <c r="E79" s="1">
        <v>2.4331398019656292</v>
      </c>
      <c r="F79" s="1">
        <v>2.8905672540076264</v>
      </c>
      <c r="G79" s="1">
        <v>5.5391519612950049</v>
      </c>
      <c r="H79" s="1">
        <v>17.25790486804727</v>
      </c>
      <c r="I79" s="4">
        <v>0.25961602153991858</v>
      </c>
      <c r="J79" s="4">
        <v>2.8072915954419774E-3</v>
      </c>
      <c r="K79" s="36"/>
    </row>
    <row r="80" spans="1:11" x14ac:dyDescent="0.3">
      <c r="A80" s="36"/>
      <c r="B80" s="10" t="s">
        <v>93</v>
      </c>
      <c r="C80" s="1">
        <v>4.1223365146033197</v>
      </c>
      <c r="D80" s="1">
        <v>6.1899084778400812</v>
      </c>
      <c r="E80" s="1">
        <v>3.6460209819022165</v>
      </c>
      <c r="F80" s="1">
        <v>4.1754162111686872</v>
      </c>
      <c r="G80" s="1">
        <v>6.7387765180457055</v>
      </c>
      <c r="H80" s="1">
        <v>24.872458703560007</v>
      </c>
      <c r="I80" s="4">
        <v>0.32481284688210854</v>
      </c>
      <c r="J80" s="4">
        <v>4.0459282172635056E-3</v>
      </c>
      <c r="K80" s="36"/>
    </row>
    <row r="81" spans="1:11" x14ac:dyDescent="0.3">
      <c r="A81" s="36"/>
      <c r="B81" s="11" t="s">
        <v>94</v>
      </c>
      <c r="C81" s="3">
        <v>0.49938293708096926</v>
      </c>
      <c r="D81" s="3">
        <v>0.60252240672743984</v>
      </c>
      <c r="E81" s="3">
        <v>0.5011236643770316</v>
      </c>
      <c r="F81" s="3">
        <v>0.57546134979310415</v>
      </c>
      <c r="G81" s="3">
        <v>1.6425242709058414</v>
      </c>
      <c r="H81" s="3">
        <v>3.8210146288843863</v>
      </c>
      <c r="I81" s="5">
        <v>0.15288707063175755</v>
      </c>
      <c r="J81" s="5">
        <v>6.2155298315430497E-4</v>
      </c>
      <c r="K81" s="36"/>
    </row>
    <row r="82" spans="1:11" x14ac:dyDescent="0.3">
      <c r="A82" s="36"/>
      <c r="B82" s="11" t="s">
        <v>95</v>
      </c>
      <c r="C82" s="3">
        <v>244.97715917421132</v>
      </c>
      <c r="D82" s="3">
        <v>300.46383382074725</v>
      </c>
      <c r="E82" s="3">
        <v>229.12310918105783</v>
      </c>
      <c r="F82" s="3">
        <v>228.64523767047581</v>
      </c>
      <c r="G82" s="3">
        <v>313.81428777152757</v>
      </c>
      <c r="H82" s="3">
        <v>1317.0236276180199</v>
      </c>
      <c r="I82" s="5">
        <v>0.38453604037257039</v>
      </c>
      <c r="J82" s="5">
        <v>0.21423628123341934</v>
      </c>
      <c r="K82" s="36"/>
    </row>
    <row r="83" spans="1:11" x14ac:dyDescent="0.3">
      <c r="A83" s="36"/>
      <c r="B83" s="11" t="s">
        <v>96</v>
      </c>
      <c r="C83" s="3">
        <v>61.803783549482027</v>
      </c>
      <c r="D83" s="3">
        <v>67.766867245785477</v>
      </c>
      <c r="E83" s="3">
        <v>46.776541655848796</v>
      </c>
      <c r="F83" s="3">
        <v>49.498666958518697</v>
      </c>
      <c r="G83" s="3">
        <v>82.884670687858872</v>
      </c>
      <c r="H83" s="3">
        <v>308.7305300974939</v>
      </c>
      <c r="I83" s="5">
        <v>0.44343538618264589</v>
      </c>
      <c r="J83" s="5">
        <v>5.0220268857995375E-2</v>
      </c>
      <c r="K83" s="36"/>
    </row>
    <row r="84" spans="1:11" x14ac:dyDescent="0.3">
      <c r="A84" s="36"/>
      <c r="B84" s="10" t="s">
        <v>97</v>
      </c>
      <c r="C84" s="1">
        <v>7.1418726829859231</v>
      </c>
      <c r="D84" s="1">
        <v>7.093883197530003</v>
      </c>
      <c r="E84" s="1">
        <v>4.1928828801060627</v>
      </c>
      <c r="F84" s="1">
        <v>6.3206867985787438</v>
      </c>
      <c r="G84" s="1">
        <v>13.056051729677607</v>
      </c>
      <c r="H84" s="1">
        <v>37.80537728887834</v>
      </c>
      <c r="I84" s="4">
        <v>0.27065041996179451</v>
      </c>
      <c r="J84" s="4">
        <v>6.149687272994561E-3</v>
      </c>
      <c r="K84" s="36"/>
    </row>
    <row r="85" spans="1:11" x14ac:dyDescent="0.3">
      <c r="A85" s="36"/>
      <c r="B85" s="10" t="s">
        <v>98</v>
      </c>
      <c r="C85" s="1">
        <v>1.2714655014613205</v>
      </c>
      <c r="D85" s="1">
        <v>1.0069858970725074</v>
      </c>
      <c r="E85" s="1">
        <v>0.68260863816180062</v>
      </c>
      <c r="F85" s="1">
        <v>1.0385412127891953</v>
      </c>
      <c r="G85" s="1">
        <v>4.3222711937352178</v>
      </c>
      <c r="H85" s="1">
        <v>8.321872443220041</v>
      </c>
      <c r="I85" s="4">
        <v>2.7707600227645068E-2</v>
      </c>
      <c r="J85" s="4">
        <v>1.3536940171368099E-3</v>
      </c>
      <c r="K85" s="36"/>
    </row>
    <row r="86" spans="1:11" x14ac:dyDescent="0.3">
      <c r="A86" s="36"/>
      <c r="B86" s="10" t="s">
        <v>99</v>
      </c>
      <c r="C86" s="1">
        <v>1.99779157556974</v>
      </c>
      <c r="D86" s="1">
        <v>1.8583736429244586</v>
      </c>
      <c r="E86" s="1">
        <v>1.3742696803634713</v>
      </c>
      <c r="F86" s="1">
        <v>1.7478364022709703</v>
      </c>
      <c r="G86" s="1">
        <v>3.4436643095557224</v>
      </c>
      <c r="H86" s="1">
        <v>10.421935610684361</v>
      </c>
      <c r="I86" s="4">
        <v>0.29437251895498973</v>
      </c>
      <c r="J86" s="4">
        <v>1.6953049904847536E-3</v>
      </c>
      <c r="K86" s="36"/>
    </row>
    <row r="87" spans="1:11" x14ac:dyDescent="0.3">
      <c r="A87" s="36"/>
      <c r="B87" s="11" t="s">
        <v>100</v>
      </c>
      <c r="C87" s="3">
        <v>83.76946539457137</v>
      </c>
      <c r="D87" s="3">
        <v>104.10343484657962</v>
      </c>
      <c r="E87" s="3">
        <v>72.829628003430685</v>
      </c>
      <c r="F87" s="3">
        <v>77.283221765903562</v>
      </c>
      <c r="G87" s="3">
        <v>117.51903709240331</v>
      </c>
      <c r="H87" s="3">
        <v>455.5047871028886</v>
      </c>
      <c r="I87" s="5">
        <v>0.31369684986401847</v>
      </c>
      <c r="J87" s="5">
        <v>7.4095596788523441E-2</v>
      </c>
      <c r="K87" s="36"/>
    </row>
    <row r="88" spans="1:11" x14ac:dyDescent="0.3">
      <c r="A88" s="36"/>
      <c r="B88" s="11" t="s">
        <v>101</v>
      </c>
      <c r="C88" s="3">
        <v>1.2870890072313634</v>
      </c>
      <c r="D88" s="3">
        <v>1.9314464172880283</v>
      </c>
      <c r="E88" s="3">
        <v>1.4845897148165552</v>
      </c>
      <c r="F88" s="3">
        <v>1.2896071713965929</v>
      </c>
      <c r="G88" s="3">
        <v>2.4129301247105928</v>
      </c>
      <c r="H88" s="3">
        <v>8.4056624354431335</v>
      </c>
      <c r="I88" s="5">
        <v>0.20542748996194371</v>
      </c>
      <c r="J88" s="5">
        <v>1.3673238837253983E-3</v>
      </c>
      <c r="K88" s="36"/>
    </row>
    <row r="89" spans="1:11" x14ac:dyDescent="0.3">
      <c r="A89" s="36"/>
      <c r="B89" s="11" t="s">
        <v>102</v>
      </c>
      <c r="C89" s="3">
        <v>7.9695547166816834</v>
      </c>
      <c r="D89" s="3">
        <v>10.64621718956853</v>
      </c>
      <c r="E89" s="3">
        <v>6.4401143946783233</v>
      </c>
      <c r="F89" s="3">
        <v>7.1722655740705186</v>
      </c>
      <c r="G89" s="3">
        <v>11.992074930655244</v>
      </c>
      <c r="H89" s="3">
        <v>44.220226805654299</v>
      </c>
      <c r="I89" s="5">
        <v>0.50275988363023894</v>
      </c>
      <c r="J89" s="5">
        <v>7.1931715934935312E-3</v>
      </c>
      <c r="K89" s="36"/>
    </row>
    <row r="90" spans="1:11" x14ac:dyDescent="0.3">
      <c r="A90" s="36"/>
      <c r="B90" s="10" t="s">
        <v>103</v>
      </c>
      <c r="C90" s="1">
        <v>33.934670290161982</v>
      </c>
      <c r="D90" s="1">
        <v>45.993245610204795</v>
      </c>
      <c r="E90" s="1">
        <v>25.71255057277191</v>
      </c>
      <c r="F90" s="1">
        <v>32.641542701656569</v>
      </c>
      <c r="G90" s="1">
        <v>48.971040242363692</v>
      </c>
      <c r="H90" s="1">
        <v>187.25304941715893</v>
      </c>
      <c r="I90" s="4">
        <v>0.51418463440180506</v>
      </c>
      <c r="J90" s="4">
        <v>3.0459891618880588E-2</v>
      </c>
      <c r="K90" s="36"/>
    </row>
    <row r="91" spans="1:11" x14ac:dyDescent="0.3">
      <c r="A91" s="36"/>
      <c r="B91" s="10" t="s">
        <v>104</v>
      </c>
      <c r="C91" s="1">
        <v>3.8127392317627828</v>
      </c>
      <c r="D91" s="1">
        <v>3.3474377982821335</v>
      </c>
      <c r="E91" s="1">
        <v>2.1788261726356626</v>
      </c>
      <c r="F91" s="1">
        <v>3.1740837476594015</v>
      </c>
      <c r="G91" s="1">
        <v>6.3119997279065627</v>
      </c>
      <c r="H91" s="1">
        <v>18.825086678246546</v>
      </c>
      <c r="I91" s="4">
        <v>0.30439132917056844</v>
      </c>
      <c r="J91" s="4">
        <v>3.0622203575333502E-3</v>
      </c>
      <c r="K91" s="36"/>
    </row>
    <row r="92" spans="1:11" x14ac:dyDescent="0.3">
      <c r="A92" s="36"/>
      <c r="B92" s="10" t="s">
        <v>105</v>
      </c>
      <c r="C92" s="1">
        <v>0.48642283739657433</v>
      </c>
      <c r="D92" s="1">
        <v>0.49710203620658128</v>
      </c>
      <c r="E92" s="1">
        <v>0.45529548223843136</v>
      </c>
      <c r="F92" s="1">
        <v>0.43098211673931142</v>
      </c>
      <c r="G92" s="1">
        <v>1.0438772293913541</v>
      </c>
      <c r="H92" s="1">
        <v>2.9136797019722525</v>
      </c>
      <c r="I92" s="4">
        <v>0.53404209696593741</v>
      </c>
      <c r="J92" s="4">
        <v>4.7395953342522422E-4</v>
      </c>
      <c r="K92" s="36"/>
    </row>
    <row r="93" spans="1:11" x14ac:dyDescent="0.3">
      <c r="A93" s="36"/>
      <c r="B93" s="11" t="s">
        <v>106</v>
      </c>
      <c r="C93" s="3">
        <v>2.7039251221573948</v>
      </c>
      <c r="D93" s="3">
        <v>3.5264947101137833</v>
      </c>
      <c r="E93" s="3">
        <v>1.899296779512633</v>
      </c>
      <c r="F93" s="3">
        <v>2.6890230224774774</v>
      </c>
      <c r="G93" s="3">
        <v>4.6923357015405998</v>
      </c>
      <c r="H93" s="3">
        <v>15.511075335801888</v>
      </c>
      <c r="I93" s="5">
        <v>0.10408047266355136</v>
      </c>
      <c r="J93" s="5">
        <v>2.5231400775122593E-3</v>
      </c>
      <c r="K93" s="36"/>
    </row>
    <row r="94" spans="1:11" x14ac:dyDescent="0.3">
      <c r="A94" s="36"/>
      <c r="B94" s="11" t="s">
        <v>107</v>
      </c>
      <c r="C94" s="3">
        <v>1.4255421549513387</v>
      </c>
      <c r="D94" s="3">
        <v>1.2995464346562273</v>
      </c>
      <c r="E94" s="3">
        <v>1.2024664831869754</v>
      </c>
      <c r="F94" s="3">
        <v>1.1447896133011939</v>
      </c>
      <c r="G94" s="3">
        <v>2.2672301271042969</v>
      </c>
      <c r="H94" s="3">
        <v>7.3395748132000325</v>
      </c>
      <c r="I94" s="5">
        <v>0.19802764682872587</v>
      </c>
      <c r="J94" s="5">
        <v>1.1939066094496006E-3</v>
      </c>
      <c r="K94" s="36"/>
    </row>
    <row r="95" spans="1:11" x14ac:dyDescent="0.3">
      <c r="A95" s="36"/>
      <c r="B95" s="11" t="s">
        <v>108</v>
      </c>
      <c r="C95" s="3">
        <v>9.7413032410488327</v>
      </c>
      <c r="D95" s="3">
        <v>12.549179173341907</v>
      </c>
      <c r="E95" s="3">
        <v>6.2243265234863054</v>
      </c>
      <c r="F95" s="3">
        <v>8.8723119969031821</v>
      </c>
      <c r="G95" s="3">
        <v>14.603857923856808</v>
      </c>
      <c r="H95" s="3">
        <v>51.990978858637035</v>
      </c>
      <c r="I95" s="5">
        <v>0.1512875840427137</v>
      </c>
      <c r="J95" s="5">
        <v>8.457216510613895E-3</v>
      </c>
      <c r="K95" s="36"/>
    </row>
    <row r="96" spans="1:11" x14ac:dyDescent="0.3">
      <c r="A96" s="36"/>
      <c r="B96" s="10" t="s">
        <v>109</v>
      </c>
      <c r="C96" s="1">
        <v>4.2119467143118463</v>
      </c>
      <c r="D96" s="1">
        <v>8.7522103685980372</v>
      </c>
      <c r="E96" s="1">
        <v>9.4334800785515878</v>
      </c>
      <c r="F96" s="1">
        <v>5.1790153030199715</v>
      </c>
      <c r="G96" s="1">
        <v>12.028801631150857</v>
      </c>
      <c r="H96" s="1">
        <v>39.605454095632297</v>
      </c>
      <c r="I96" s="4">
        <v>0.44205436638260398</v>
      </c>
      <c r="J96" s="4">
        <v>6.4425003652782359E-3</v>
      </c>
      <c r="K96" s="36"/>
    </row>
    <row r="97" spans="1:11" x14ac:dyDescent="0.3">
      <c r="A97" s="36"/>
      <c r="B97" s="10" t="s">
        <v>110</v>
      </c>
      <c r="C97" s="1">
        <v>3.9090023259518283</v>
      </c>
      <c r="D97" s="1">
        <v>4.8732564255193171</v>
      </c>
      <c r="E97" s="1">
        <v>7.623883026165001</v>
      </c>
      <c r="F97" s="1">
        <v>4.1369703860159968</v>
      </c>
      <c r="G97" s="1">
        <v>7.5619820025341369</v>
      </c>
      <c r="H97" s="1">
        <v>28.10509416618628</v>
      </c>
      <c r="I97" s="4">
        <v>0.30626067424493608</v>
      </c>
      <c r="J97" s="4">
        <v>4.5717713271163449E-3</v>
      </c>
      <c r="K97" s="36"/>
    </row>
    <row r="98" spans="1:11" x14ac:dyDescent="0.3">
      <c r="A98" s="36"/>
      <c r="B98" s="10" t="s">
        <v>111</v>
      </c>
      <c r="C98" s="1">
        <v>1.0509671213843732</v>
      </c>
      <c r="D98" s="1">
        <v>0.91618216786637141</v>
      </c>
      <c r="E98" s="1">
        <v>0.63695679419066742</v>
      </c>
      <c r="F98" s="1">
        <v>0.94307538842786554</v>
      </c>
      <c r="G98" s="1">
        <v>1.91085989385868</v>
      </c>
      <c r="H98" s="1">
        <v>5.4580413657279578</v>
      </c>
      <c r="I98" s="4">
        <v>-7.5983578488015735E-2</v>
      </c>
      <c r="J98" s="4">
        <v>8.878432098644698E-4</v>
      </c>
      <c r="K98" s="36"/>
    </row>
    <row r="99" spans="1:11" x14ac:dyDescent="0.3">
      <c r="A99" s="36"/>
      <c r="B99" s="11" t="s">
        <v>112</v>
      </c>
      <c r="C99" s="3">
        <v>10.545538642673936</v>
      </c>
      <c r="D99" s="3">
        <v>14.398135900144117</v>
      </c>
      <c r="E99" s="3">
        <v>7.7089517315998624</v>
      </c>
      <c r="F99" s="3">
        <v>11.056899611814826</v>
      </c>
      <c r="G99" s="3">
        <v>16.596482150948813</v>
      </c>
      <c r="H99" s="3">
        <v>60.306008037181556</v>
      </c>
      <c r="I99" s="5">
        <v>0.23339398885822638</v>
      </c>
      <c r="J99" s="5">
        <v>9.8097973544219678E-3</v>
      </c>
      <c r="K99" s="36"/>
    </row>
    <row r="100" spans="1:11" x14ac:dyDescent="0.3">
      <c r="A100" s="36"/>
      <c r="B100" s="11" t="s">
        <v>113</v>
      </c>
      <c r="C100" s="3">
        <v>1.0245304506208324</v>
      </c>
      <c r="D100" s="3">
        <v>1.5474062086875611</v>
      </c>
      <c r="E100" s="3">
        <v>1.8514537036400738</v>
      </c>
      <c r="F100" s="3">
        <v>1.1796315225905789</v>
      </c>
      <c r="G100" s="3">
        <v>3.0456372382717984</v>
      </c>
      <c r="H100" s="3">
        <v>8.6486591238108446</v>
      </c>
      <c r="I100" s="5">
        <v>7.8278964763585535E-2</v>
      </c>
      <c r="J100" s="5">
        <v>1.4068514258106441E-3</v>
      </c>
      <c r="K100" s="36"/>
    </row>
    <row r="101" spans="1:11" x14ac:dyDescent="0.3">
      <c r="A101" s="36"/>
      <c r="B101" s="11" t="s">
        <v>114</v>
      </c>
      <c r="C101" s="3">
        <v>7.8710408098925004</v>
      </c>
      <c r="D101" s="3">
        <v>8.6421748635369404</v>
      </c>
      <c r="E101" s="3">
        <v>5.667765223899476</v>
      </c>
      <c r="F101" s="3">
        <v>6.4947639614740114</v>
      </c>
      <c r="G101" s="3">
        <v>10.94218218715482</v>
      </c>
      <c r="H101" s="3">
        <v>39.617927045957749</v>
      </c>
      <c r="I101" s="5">
        <v>0.47688644925275514</v>
      </c>
      <c r="J101" s="5">
        <v>6.4445293026774587E-3</v>
      </c>
      <c r="K101" s="36"/>
    </row>
    <row r="102" spans="1:11" x14ac:dyDescent="0.3">
      <c r="A102" s="36"/>
      <c r="B102" s="10" t="s">
        <v>115</v>
      </c>
      <c r="C102" s="1">
        <v>47.504307380355201</v>
      </c>
      <c r="D102" s="1">
        <v>60.168842611453435</v>
      </c>
      <c r="E102" s="1">
        <v>34.594932737404946</v>
      </c>
      <c r="F102" s="1">
        <v>49.156502720577457</v>
      </c>
      <c r="G102" s="1">
        <v>59.061281621447698</v>
      </c>
      <c r="H102" s="1">
        <v>250.48586707123874</v>
      </c>
      <c r="I102" s="4">
        <v>0.44530083736116421</v>
      </c>
      <c r="J102" s="4">
        <v>4.0745784310587084E-2</v>
      </c>
      <c r="K102" s="36"/>
    </row>
    <row r="103" spans="1:11" x14ac:dyDescent="0.3">
      <c r="A103" s="36"/>
      <c r="B103" s="10" t="s">
        <v>116</v>
      </c>
      <c r="C103" s="1">
        <v>3.3163212542340221</v>
      </c>
      <c r="D103" s="1">
        <v>2.8877395697011461</v>
      </c>
      <c r="E103" s="1">
        <v>2.7550864631592593</v>
      </c>
      <c r="F103" s="1">
        <v>2.8151371823257452</v>
      </c>
      <c r="G103" s="1">
        <v>4.9850578078049734</v>
      </c>
      <c r="H103" s="1">
        <v>16.759342277225148</v>
      </c>
      <c r="I103" s="4">
        <v>0.30483909859773228</v>
      </c>
      <c r="J103" s="4">
        <v>2.7261919149350997E-3</v>
      </c>
      <c r="K103" s="36"/>
    </row>
    <row r="104" spans="1:11" ht="15" thickBot="1" x14ac:dyDescent="0.35">
      <c r="A104" s="36"/>
      <c r="B104" s="10" t="s">
        <v>117</v>
      </c>
      <c r="C104" s="1">
        <v>2.254272365545074</v>
      </c>
      <c r="D104" s="1">
        <v>2.6598104166734786</v>
      </c>
      <c r="E104" s="1">
        <v>1.4318667318153957</v>
      </c>
      <c r="F104" s="1">
        <v>2.0150517988256347</v>
      </c>
      <c r="G104" s="1">
        <v>4.8528240348879397</v>
      </c>
      <c r="H104" s="1">
        <v>13.213825347747523</v>
      </c>
      <c r="I104" s="4">
        <v>0.42015913706000974</v>
      </c>
      <c r="J104" s="4">
        <v>2.1494533157991086E-3</v>
      </c>
      <c r="K104" s="36"/>
    </row>
    <row r="105" spans="1:11" ht="15" thickBot="1" x14ac:dyDescent="0.35">
      <c r="A105" s="36"/>
      <c r="B105" s="12" t="s">
        <v>119</v>
      </c>
      <c r="C105" s="6">
        <v>1137.4176744899939</v>
      </c>
      <c r="D105" s="6">
        <v>1369.0454398760562</v>
      </c>
      <c r="E105" s="6">
        <v>958.67470878203164</v>
      </c>
      <c r="F105" s="6">
        <v>1067.1498950953658</v>
      </c>
      <c r="G105" s="6">
        <v>1615.2407024121937</v>
      </c>
      <c r="H105" s="6">
        <v>6147.5284206556398</v>
      </c>
      <c r="I105" s="7">
        <v>0.34660735153579991</v>
      </c>
      <c r="J105" s="7">
        <v>1</v>
      </c>
    </row>
    <row r="106" spans="1:11" x14ac:dyDescent="0.3">
      <c r="B106" s="46" t="s">
        <v>122</v>
      </c>
    </row>
    <row r="107" spans="1:11" x14ac:dyDescent="0.3">
      <c r="B107" s="47" t="s">
        <v>123</v>
      </c>
    </row>
  </sheetData>
  <mergeCells count="5">
    <mergeCell ref="B2:J3"/>
    <mergeCell ref="B4:B5"/>
    <mergeCell ref="C4:H4"/>
    <mergeCell ref="I4:I5"/>
    <mergeCell ref="J4:J5"/>
  </mergeCells>
  <conditionalFormatting sqref="K6:K10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58226-6FAD-44E7-AEEE-CDC0AB1A86A3}">
  <dimension ref="A2:V106"/>
  <sheetViews>
    <sheetView showGridLines="0" zoomScale="70" zoomScaleNormal="70" workbookViewId="0">
      <selection activeCell="K11" sqref="K11"/>
    </sheetView>
  </sheetViews>
  <sheetFormatPr defaultColWidth="8.77734375" defaultRowHeight="13.2" x14ac:dyDescent="0.25"/>
  <cols>
    <col min="1" max="1" width="8.77734375" style="2" customWidth="1"/>
    <col min="2" max="2" width="29" style="2" customWidth="1"/>
    <col min="3" max="13" width="12" style="2" customWidth="1"/>
    <col min="14" max="16384" width="8.77734375" style="2"/>
  </cols>
  <sheetData>
    <row r="2" spans="1:22" ht="22.5" customHeight="1" x14ac:dyDescent="0.25">
      <c r="B2" s="61" t="s">
        <v>125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22" ht="15" customHeight="1" thickBot="1" x14ac:dyDescent="0.3"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22" ht="50.55" customHeight="1" thickBot="1" x14ac:dyDescent="0.3">
      <c r="B4" s="63" t="s">
        <v>0</v>
      </c>
      <c r="C4" s="64" t="s">
        <v>8</v>
      </c>
      <c r="D4" s="64"/>
      <c r="E4" s="64" t="s">
        <v>1</v>
      </c>
      <c r="F4" s="64" t="s">
        <v>10</v>
      </c>
      <c r="G4" s="64"/>
      <c r="H4" s="14" t="s">
        <v>14</v>
      </c>
      <c r="I4" s="14" t="s">
        <v>14</v>
      </c>
      <c r="J4" s="14" t="s">
        <v>15</v>
      </c>
      <c r="K4" s="14" t="s">
        <v>15</v>
      </c>
      <c r="L4" s="64" t="s">
        <v>11</v>
      </c>
      <c r="M4" s="64"/>
      <c r="P4" s="2" t="s">
        <v>128</v>
      </c>
    </row>
    <row r="5" spans="1:22" ht="25.5" customHeight="1" thickBot="1" x14ac:dyDescent="0.3">
      <c r="B5" s="63"/>
      <c r="C5" s="14" t="s">
        <v>9</v>
      </c>
      <c r="D5" s="14" t="s">
        <v>7</v>
      </c>
      <c r="E5" s="64"/>
      <c r="F5" s="14" t="s">
        <v>9</v>
      </c>
      <c r="G5" s="14" t="s">
        <v>7</v>
      </c>
      <c r="H5" s="14" t="s">
        <v>9</v>
      </c>
      <c r="I5" s="14" t="s">
        <v>7</v>
      </c>
      <c r="J5" s="14" t="s">
        <v>9</v>
      </c>
      <c r="K5" s="14" t="s">
        <v>7</v>
      </c>
      <c r="L5" s="14" t="s">
        <v>9</v>
      </c>
      <c r="M5" s="14" t="s">
        <v>7</v>
      </c>
      <c r="P5" s="2" t="s">
        <v>130</v>
      </c>
      <c r="Q5" s="2" t="s">
        <v>131</v>
      </c>
      <c r="R5" s="2" t="s">
        <v>129</v>
      </c>
      <c r="S5" s="2" t="s">
        <v>126</v>
      </c>
      <c r="T5" s="2" t="s">
        <v>132</v>
      </c>
      <c r="V5" s="2" t="s">
        <v>133</v>
      </c>
    </row>
    <row r="6" spans="1:22" ht="14.4" x14ac:dyDescent="0.3">
      <c r="A6"/>
      <c r="B6" s="9" t="str">
        <f>'IAcounty Spend_by Industry ''20'!B6</f>
        <v>Adair County, Iowa</v>
      </c>
      <c r="C6" s="15">
        <v>79.814277904213725</v>
      </c>
      <c r="D6" s="16">
        <v>118.47848858076769</v>
      </c>
      <c r="E6" s="19">
        <f>D6/D$105</f>
        <v>1.8230668834764417E-3</v>
      </c>
      <c r="F6" s="21">
        <v>1.8228372568780813</v>
      </c>
      <c r="G6" s="22">
        <v>3.3084865036823388</v>
      </c>
      <c r="H6" s="21">
        <v>1.227845894151772</v>
      </c>
      <c r="I6" s="22">
        <v>1.6903972665250753</v>
      </c>
      <c r="J6" s="21">
        <v>0.90673287672009706</v>
      </c>
      <c r="K6" s="22">
        <v>1.4363460283522151</v>
      </c>
      <c r="L6" s="21">
        <v>13.730518562053749</v>
      </c>
      <c r="M6" s="22">
        <v>20.981824624930333</v>
      </c>
      <c r="N6" s="38"/>
      <c r="P6" s="48">
        <f>M6/'IA Impacts ''19'!M6-1</f>
        <v>-0.12651613420928343</v>
      </c>
      <c r="Q6" s="48">
        <f>G6/'IA Impacts ''19'!G6-1</f>
        <v>-0.12321835235829881</v>
      </c>
      <c r="R6" s="48">
        <f>D6/'IA Impacts ''19'!D6-1</f>
        <v>-0.15961332029516051</v>
      </c>
      <c r="S6" s="48">
        <f>I6/'IA Impacts ''19'!I6-1</f>
        <v>-0.10149958793236524</v>
      </c>
      <c r="T6" s="48">
        <f>K6/'IA Impacts ''19'!K6-1</f>
        <v>-0.11460428024897518</v>
      </c>
      <c r="V6" s="50">
        <f>Q6-R6</f>
        <v>3.63949679368617E-2</v>
      </c>
    </row>
    <row r="7" spans="1:22" ht="14.4" x14ac:dyDescent="0.3">
      <c r="A7"/>
      <c r="B7" s="10" t="str">
        <f>'IAcounty Spend_by Industry ''20'!B7</f>
        <v>Adams County, Iowa</v>
      </c>
      <c r="C7" s="17">
        <v>22.135559292131713</v>
      </c>
      <c r="D7" s="18">
        <v>32.009667226394207</v>
      </c>
      <c r="E7" s="20">
        <f t="shared" ref="E7:E70" si="0">D7/D$105</f>
        <v>4.9254311875998418E-4</v>
      </c>
      <c r="F7" s="23">
        <v>0.47366002647414512</v>
      </c>
      <c r="G7" s="24">
        <v>0.85064882044013201</v>
      </c>
      <c r="H7" s="23">
        <v>0.30057097254157172</v>
      </c>
      <c r="I7" s="24">
        <v>0.40540550545504761</v>
      </c>
      <c r="J7" s="23">
        <v>0.21098380089477028</v>
      </c>
      <c r="K7" s="24">
        <v>0.31875473669369003</v>
      </c>
      <c r="L7" s="23">
        <v>3.5564935035656005</v>
      </c>
      <c r="M7" s="24">
        <v>5.4148466405934119</v>
      </c>
      <c r="N7" s="38"/>
      <c r="P7" s="48">
        <f>M7/'IA Impacts ''19'!M7-1</f>
        <v>0.44776645171955987</v>
      </c>
      <c r="Q7" s="48">
        <f>G7/'IA Impacts ''19'!G7-1</f>
        <v>0.22498983529603245</v>
      </c>
      <c r="R7" s="48">
        <f>D7/'IA Impacts ''19'!D7-1</f>
        <v>0.11803982503744925</v>
      </c>
      <c r="S7" s="48">
        <f>I7/'IA Impacts ''19'!I7-1</f>
        <v>0.2208289530704961</v>
      </c>
      <c r="T7" s="48">
        <f>K7/'IA Impacts ''19'!K7-1</f>
        <v>0.16066274336073572</v>
      </c>
      <c r="V7" s="50">
        <f t="shared" ref="V7:V70" si="1">Q7-R7</f>
        <v>0.10695001025858319</v>
      </c>
    </row>
    <row r="8" spans="1:22" ht="14.4" x14ac:dyDescent="0.3">
      <c r="A8"/>
      <c r="B8" s="10" t="str">
        <f>'IAcounty Spend_by Industry ''20'!B8</f>
        <v>Allamakee County, Iowa</v>
      </c>
      <c r="C8" s="17">
        <v>130.80981025079103</v>
      </c>
      <c r="D8" s="18">
        <v>195.47170217758563</v>
      </c>
      <c r="E8" s="20">
        <f t="shared" si="0"/>
        <v>3.0077864021180035E-3</v>
      </c>
      <c r="F8" s="23">
        <v>3.2026515912941869</v>
      </c>
      <c r="G8" s="24">
        <v>5.7474775708119399</v>
      </c>
      <c r="H8" s="23">
        <v>2.1594942388103759</v>
      </c>
      <c r="I8" s="24">
        <v>2.9256586554366155</v>
      </c>
      <c r="J8" s="23">
        <v>2.1863158019884996</v>
      </c>
      <c r="K8" s="24">
        <v>3.2448402503329894</v>
      </c>
      <c r="L8" s="23">
        <v>28.629314865975395</v>
      </c>
      <c r="M8" s="24">
        <v>41.692964329057183</v>
      </c>
      <c r="N8" s="38"/>
      <c r="P8" s="48">
        <f>M8/'IA Impacts ''19'!M8-1</f>
        <v>0.285715917183333</v>
      </c>
      <c r="Q8" s="48">
        <f>G8/'IA Impacts ''19'!G8-1</f>
        <v>7.1158093299606762E-2</v>
      </c>
      <c r="R8" s="48">
        <f>D8/'IA Impacts ''19'!D8-1</f>
        <v>-3.219750119110687E-2</v>
      </c>
      <c r="S8" s="48">
        <f>I8/'IA Impacts ''19'!I8-1</f>
        <v>0.12413681601444404</v>
      </c>
      <c r="T8" s="48">
        <f>K8/'IA Impacts ''19'!K8-1</f>
        <v>5.9378750004835723E-2</v>
      </c>
      <c r="V8" s="50">
        <f t="shared" si="1"/>
        <v>0.10335559449071363</v>
      </c>
    </row>
    <row r="9" spans="1:22" ht="14.4" x14ac:dyDescent="0.3">
      <c r="A9"/>
      <c r="B9" s="30" t="str">
        <f>'IAcounty Spend_by Industry ''20'!B9</f>
        <v>Appanoose County, Iowa</v>
      </c>
      <c r="C9" s="31">
        <v>204.83851428851213</v>
      </c>
      <c r="D9" s="32">
        <v>302.82282036549748</v>
      </c>
      <c r="E9" s="33">
        <f t="shared" si="0"/>
        <v>4.6596328327815056E-3</v>
      </c>
      <c r="F9" s="34">
        <v>5.426331346749329</v>
      </c>
      <c r="G9" s="35">
        <v>9.6181983080528948</v>
      </c>
      <c r="H9" s="34">
        <v>3.1260491696604693</v>
      </c>
      <c r="I9" s="35">
        <v>4.3178361853284191</v>
      </c>
      <c r="J9" s="34">
        <v>2.5254090181755804</v>
      </c>
      <c r="K9" s="35">
        <v>3.9830227413290742</v>
      </c>
      <c r="L9" s="34">
        <v>32.703621276152312</v>
      </c>
      <c r="M9" s="35">
        <v>49.01078461193125</v>
      </c>
      <c r="N9" s="38"/>
      <c r="P9" s="48">
        <f>M9/'IA Impacts ''19'!M9-1</f>
        <v>-0.11622729464711279</v>
      </c>
      <c r="Q9" s="48">
        <f>G9/'IA Impacts ''19'!G9-1</f>
        <v>-0.12967379151152192</v>
      </c>
      <c r="R9" s="48">
        <f>D9/'IA Impacts ''19'!D9-1</f>
        <v>-0.1874600630198916</v>
      </c>
      <c r="S9" s="48">
        <f>I9/'IA Impacts ''19'!I9-1</f>
        <v>-9.6616198833752387E-2</v>
      </c>
      <c r="T9" s="48">
        <f>K9/'IA Impacts ''19'!K9-1</f>
        <v>-0.12337604595983487</v>
      </c>
      <c r="V9" s="50">
        <f t="shared" si="1"/>
        <v>5.778627150836968E-2</v>
      </c>
    </row>
    <row r="10" spans="1:22" ht="14.4" x14ac:dyDescent="0.3">
      <c r="A10"/>
      <c r="B10" s="30" t="str">
        <f>'IAcounty Spend_by Industry ''20'!B10</f>
        <v>Audubon County, Iowa</v>
      </c>
      <c r="C10" s="31">
        <v>25.725579356204044</v>
      </c>
      <c r="D10" s="32">
        <v>38.282322386313609</v>
      </c>
      <c r="E10" s="33">
        <f t="shared" si="0"/>
        <v>5.8906249565700655E-4</v>
      </c>
      <c r="F10" s="34">
        <v>0.62168853431479776</v>
      </c>
      <c r="G10" s="35">
        <v>1.1202893832661671</v>
      </c>
      <c r="H10" s="34">
        <v>0.49361599849718502</v>
      </c>
      <c r="I10" s="35">
        <v>0.6698629173935664</v>
      </c>
      <c r="J10" s="34">
        <v>0.314037957333413</v>
      </c>
      <c r="K10" s="35">
        <v>0.48602183673286192</v>
      </c>
      <c r="L10" s="34">
        <v>4.7937238863895661</v>
      </c>
      <c r="M10" s="35">
        <v>7.1313221293143938</v>
      </c>
      <c r="N10" s="38"/>
      <c r="P10" s="48">
        <f>M10/'IA Impacts ''19'!M10-1</f>
        <v>-6.2839328498897062E-3</v>
      </c>
      <c r="Q10" s="48">
        <f>G10/'IA Impacts ''19'!G10-1</f>
        <v>-0.12094526475699297</v>
      </c>
      <c r="R10" s="48">
        <f>D10/'IA Impacts ''19'!D10-1</f>
        <v>-0.16923744162998933</v>
      </c>
      <c r="S10" s="48">
        <f>I10/'IA Impacts ''19'!I10-1</f>
        <v>-4.3351135526966456E-2</v>
      </c>
      <c r="T10" s="48">
        <f>K10/'IA Impacts ''19'!K10-1</f>
        <v>-1.9561152509984803E-2</v>
      </c>
      <c r="V10" s="50">
        <f t="shared" si="1"/>
        <v>4.8292176872996362E-2</v>
      </c>
    </row>
    <row r="11" spans="1:22" ht="14.4" x14ac:dyDescent="0.3">
      <c r="A11"/>
      <c r="B11" s="30" t="str">
        <f>'IAcounty Spend_by Industry ''20'!B11</f>
        <v>Benton County, Iowa</v>
      </c>
      <c r="C11" s="31">
        <v>68.944072175932305</v>
      </c>
      <c r="D11" s="32">
        <v>103.95843502812033</v>
      </c>
      <c r="E11" s="33">
        <f t="shared" si="0"/>
        <v>1.5996421158648061E-3</v>
      </c>
      <c r="F11" s="34">
        <v>1.4727893752250691</v>
      </c>
      <c r="G11" s="35">
        <v>2.7244495887087012</v>
      </c>
      <c r="H11" s="34">
        <v>1.1490899295826482</v>
      </c>
      <c r="I11" s="35">
        <v>1.571339701336834</v>
      </c>
      <c r="J11" s="34">
        <v>0.66428191291166661</v>
      </c>
      <c r="K11" s="35">
        <v>1.0744179511077128</v>
      </c>
      <c r="L11" s="34">
        <v>11.017890679068509</v>
      </c>
      <c r="M11" s="35">
        <v>17.057971262787774</v>
      </c>
      <c r="N11" s="38"/>
      <c r="P11" s="48">
        <f>M11/'IA Impacts ''19'!M11-1</f>
        <v>5.3120327752403496E-2</v>
      </c>
      <c r="Q11" s="48">
        <f>G11/'IA Impacts ''19'!G11-1</f>
        <v>7.6604240948431768E-2</v>
      </c>
      <c r="R11" s="48">
        <f>D11/'IA Impacts ''19'!D11-1</f>
        <v>-3.039286702131605E-3</v>
      </c>
      <c r="S11" s="48">
        <f>I11/'IA Impacts ''19'!I11-1</f>
        <v>6.0311137023989936E-2</v>
      </c>
      <c r="T11" s="48">
        <f>K11/'IA Impacts ''19'!K11-1</f>
        <v>2.4182592904947509E-2</v>
      </c>
      <c r="V11" s="50">
        <f t="shared" si="1"/>
        <v>7.9643527650563373E-2</v>
      </c>
    </row>
    <row r="12" spans="1:22" ht="14.4" x14ac:dyDescent="0.3">
      <c r="A12"/>
      <c r="B12" s="10" t="str">
        <f>'IAcounty Spend_by Industry ''20'!B12</f>
        <v>Black Hawk County, Iowa</v>
      </c>
      <c r="C12" s="17">
        <v>1964.3890105305641</v>
      </c>
      <c r="D12" s="18">
        <v>2799.3364987491791</v>
      </c>
      <c r="E12" s="20">
        <f t="shared" si="0"/>
        <v>4.3074297517709373E-2</v>
      </c>
      <c r="F12" s="23">
        <v>51.806687267606215</v>
      </c>
      <c r="G12" s="24">
        <v>90.246639953341401</v>
      </c>
      <c r="H12" s="23">
        <v>18.791669383828694</v>
      </c>
      <c r="I12" s="24">
        <v>26.651827069507618</v>
      </c>
      <c r="J12" s="23">
        <v>18.047827038173324</v>
      </c>
      <c r="K12" s="24">
        <v>28.593508110738007</v>
      </c>
      <c r="L12" s="23">
        <v>249.24873427049783</v>
      </c>
      <c r="M12" s="24">
        <v>384.53027717204151</v>
      </c>
      <c r="N12" s="38"/>
      <c r="P12" s="48">
        <f>M12/'IA Impacts ''19'!M12-1</f>
        <v>-1.9892153199536633E-3</v>
      </c>
      <c r="Q12" s="48">
        <f>G12/'IA Impacts ''19'!G12-1</f>
        <v>-7.2080972503129725E-2</v>
      </c>
      <c r="R12" s="48">
        <f>D12/'IA Impacts ''19'!D12-1</f>
        <v>-0.1469967708063209</v>
      </c>
      <c r="S12" s="48">
        <f>I12/'IA Impacts ''19'!I12-1</f>
        <v>-4.0646888536065018E-2</v>
      </c>
      <c r="T12" s="48">
        <f>K12/'IA Impacts ''19'!K12-1</f>
        <v>-7.9795076431542822E-2</v>
      </c>
      <c r="V12" s="50">
        <f t="shared" si="1"/>
        <v>7.4915798303191172E-2</v>
      </c>
    </row>
    <row r="13" spans="1:22" ht="14.4" x14ac:dyDescent="0.3">
      <c r="A13"/>
      <c r="B13" s="10" t="str">
        <f>'IAcounty Spend_by Industry ''20'!B13</f>
        <v>Boone County, Iowa</v>
      </c>
      <c r="C13" s="17">
        <v>132.81136987317717</v>
      </c>
      <c r="D13" s="18">
        <v>197.91170734029754</v>
      </c>
      <c r="E13" s="20">
        <f t="shared" si="0"/>
        <v>3.0453315519670347E-3</v>
      </c>
      <c r="F13" s="23">
        <v>3.3886374688196708</v>
      </c>
      <c r="G13" s="24">
        <v>6.0615912264086758</v>
      </c>
      <c r="H13" s="23">
        <v>2.1398908282761075</v>
      </c>
      <c r="I13" s="24">
        <v>2.9163541249342182</v>
      </c>
      <c r="J13" s="23">
        <v>1.1683372089694417</v>
      </c>
      <c r="K13" s="24">
        <v>1.876362189403082</v>
      </c>
      <c r="L13" s="23">
        <v>23.659224234064698</v>
      </c>
      <c r="M13" s="24">
        <v>36.235096758337249</v>
      </c>
      <c r="N13" s="38"/>
      <c r="P13" s="48">
        <f>M13/'IA Impacts ''19'!M13-1</f>
        <v>0.10371073099482664</v>
      </c>
      <c r="Q13" s="48">
        <f>G13/'IA Impacts ''19'!G13-1</f>
        <v>-2.3030857729915089E-2</v>
      </c>
      <c r="R13" s="48">
        <f>D13/'IA Impacts ''19'!D13-1</f>
        <v>-0.12970117054848107</v>
      </c>
      <c r="S13" s="48">
        <f>I13/'IA Impacts ''19'!I13-1</f>
        <v>1.1710033777018181E-2</v>
      </c>
      <c r="T13" s="48">
        <f>K13/'IA Impacts ''19'!K13-1</f>
        <v>-4.5414460869344864E-2</v>
      </c>
      <c r="V13" s="50">
        <f t="shared" si="1"/>
        <v>0.10667031281856598</v>
      </c>
    </row>
    <row r="14" spans="1:22" ht="14.4" x14ac:dyDescent="0.3">
      <c r="A14"/>
      <c r="B14" s="10" t="str">
        <f>'IAcounty Spend_by Industry ''20'!B14</f>
        <v>Bremer County, Iowa</v>
      </c>
      <c r="C14" s="17">
        <v>211.21780985534542</v>
      </c>
      <c r="D14" s="18">
        <v>303.16723598143102</v>
      </c>
      <c r="E14" s="20">
        <f t="shared" si="0"/>
        <v>4.6649324674331799E-3</v>
      </c>
      <c r="F14" s="23">
        <v>4.6831622411181772</v>
      </c>
      <c r="G14" s="24">
        <v>8.3932522190161016</v>
      </c>
      <c r="H14" s="23">
        <v>2.329141228181594</v>
      </c>
      <c r="I14" s="24">
        <v>3.2541486457356523</v>
      </c>
      <c r="J14" s="23">
        <v>1.7471445216883206</v>
      </c>
      <c r="K14" s="24">
        <v>2.8175721867183627</v>
      </c>
      <c r="L14" s="23">
        <v>27.796697995459212</v>
      </c>
      <c r="M14" s="24">
        <v>42.62780142024581</v>
      </c>
      <c r="N14" s="38"/>
      <c r="P14" s="48">
        <f>M14/'IA Impacts ''19'!M14-1</f>
        <v>-1.9414253496594536E-2</v>
      </c>
      <c r="Q14" s="48">
        <f>G14/'IA Impacts ''19'!G14-1</f>
        <v>-7.1770551560100482E-2</v>
      </c>
      <c r="R14" s="48">
        <f>D14/'IA Impacts ''19'!D14-1</f>
        <v>-0.13327175459704188</v>
      </c>
      <c r="S14" s="48">
        <f>I14/'IA Impacts ''19'!I14-1</f>
        <v>-4.5346652438086443E-2</v>
      </c>
      <c r="T14" s="48">
        <f>K14/'IA Impacts ''19'!K14-1</f>
        <v>-7.4918317371443943E-2</v>
      </c>
      <c r="V14" s="50">
        <f t="shared" si="1"/>
        <v>6.1501203036941399E-2</v>
      </c>
    </row>
    <row r="15" spans="1:22" ht="14.4" x14ac:dyDescent="0.3">
      <c r="A15"/>
      <c r="B15" s="30" t="str">
        <f>'IAcounty Spend_by Industry ''20'!B15</f>
        <v>Buchanan County, Iowa</v>
      </c>
      <c r="C15" s="31">
        <v>75.975054860449745</v>
      </c>
      <c r="D15" s="32">
        <v>118.52948351605777</v>
      </c>
      <c r="E15" s="33">
        <f t="shared" si="0"/>
        <v>1.8238515590649474E-3</v>
      </c>
      <c r="F15" s="34">
        <v>1.9318252019636866</v>
      </c>
      <c r="G15" s="35">
        <v>3.5261254074985517</v>
      </c>
      <c r="H15" s="34">
        <v>1.4067235918709318</v>
      </c>
      <c r="I15" s="35">
        <v>1.9181552452598665</v>
      </c>
      <c r="J15" s="34">
        <v>0.97591266416597355</v>
      </c>
      <c r="K15" s="35">
        <v>1.5282426013689949</v>
      </c>
      <c r="L15" s="34">
        <v>15.89605323199909</v>
      </c>
      <c r="M15" s="35">
        <v>24.588132986516914</v>
      </c>
      <c r="N15" s="38"/>
      <c r="P15" s="48">
        <f>M15/'IA Impacts ''19'!M15-1</f>
        <v>7.9003948462561313E-2</v>
      </c>
      <c r="Q15" s="48">
        <f>G15/'IA Impacts ''19'!G15-1</f>
        <v>-2.4078805083153521E-2</v>
      </c>
      <c r="R15" s="48">
        <f>D15/'IA Impacts ''19'!D15-1</f>
        <v>-8.7377786006153424E-2</v>
      </c>
      <c r="S15" s="48">
        <f>I15/'IA Impacts ''19'!I15-1</f>
        <v>1.1743967064616223E-2</v>
      </c>
      <c r="T15" s="48">
        <f>K15/'IA Impacts ''19'!K15-1</f>
        <v>-2.5135914989341535E-2</v>
      </c>
      <c r="V15" s="50">
        <f t="shared" si="1"/>
        <v>6.3298980922999903E-2</v>
      </c>
    </row>
    <row r="16" spans="1:22" ht="14.4" x14ac:dyDescent="0.3">
      <c r="A16"/>
      <c r="B16" s="30" t="str">
        <f>'IAcounty Spend_by Industry ''20'!B16</f>
        <v>Buena Vista County, Iowa</v>
      </c>
      <c r="C16" s="31">
        <v>247.17176694639124</v>
      </c>
      <c r="D16" s="32">
        <v>356.13815175505056</v>
      </c>
      <c r="E16" s="33">
        <f t="shared" si="0"/>
        <v>5.4800131077341694E-3</v>
      </c>
      <c r="F16" s="34">
        <v>6.2265602190254095</v>
      </c>
      <c r="G16" s="35">
        <v>10.975097595531439</v>
      </c>
      <c r="H16" s="34">
        <v>3.0193398345901277</v>
      </c>
      <c r="I16" s="35">
        <v>4.1802458608485296</v>
      </c>
      <c r="J16" s="34">
        <v>2.0251215990061557</v>
      </c>
      <c r="K16" s="35">
        <v>3.2467277379227348</v>
      </c>
      <c r="L16" s="34">
        <v>36.090624532508215</v>
      </c>
      <c r="M16" s="35">
        <v>54.292970876010287</v>
      </c>
      <c r="N16" s="38"/>
      <c r="P16" s="48">
        <f>M16/'IA Impacts ''19'!M16-1</f>
        <v>2.6643253163034508E-2</v>
      </c>
      <c r="Q16" s="48">
        <f>G16/'IA Impacts ''19'!G16-1</f>
        <v>-4.3172335579858556E-3</v>
      </c>
      <c r="R16" s="48">
        <f>D16/'IA Impacts ''19'!D16-1</f>
        <v>-0.10675942113726089</v>
      </c>
      <c r="S16" s="48">
        <f>I16/'IA Impacts ''19'!I16-1</f>
        <v>-1.6953816870531324E-2</v>
      </c>
      <c r="T16" s="48">
        <f>K16/'IA Impacts ''19'!K16-1</f>
        <v>-5.2148769926122163E-2</v>
      </c>
      <c r="V16" s="50">
        <f t="shared" si="1"/>
        <v>0.10244218757927503</v>
      </c>
    </row>
    <row r="17" spans="1:22" ht="14.4" x14ac:dyDescent="0.3">
      <c r="A17"/>
      <c r="B17" s="30" t="str">
        <f>'IAcounty Spend_by Industry ''20'!B17</f>
        <v>Butler County, Iowa</v>
      </c>
      <c r="C17" s="31">
        <v>29.442632535948256</v>
      </c>
      <c r="D17" s="32">
        <v>44.934926529576167</v>
      </c>
      <c r="E17" s="33">
        <f t="shared" si="0"/>
        <v>6.9142827064064239E-4</v>
      </c>
      <c r="F17" s="34">
        <v>0.63031354216627644</v>
      </c>
      <c r="G17" s="35">
        <v>1.1618116143544546</v>
      </c>
      <c r="H17" s="34">
        <v>0.531190392580834</v>
      </c>
      <c r="I17" s="35">
        <v>0.71590737792251247</v>
      </c>
      <c r="J17" s="34">
        <v>0.35062848908606986</v>
      </c>
      <c r="K17" s="35">
        <v>0.54029699574991952</v>
      </c>
      <c r="L17" s="34">
        <v>5.4104746494836942</v>
      </c>
      <c r="M17" s="35">
        <v>8.1236762946413439</v>
      </c>
      <c r="N17" s="38"/>
      <c r="P17" s="48">
        <f>M17/'IA Impacts ''19'!M17-1</f>
        <v>3.4994188522361247E-2</v>
      </c>
      <c r="Q17" s="48">
        <f>G17/'IA Impacts ''19'!G17-1</f>
        <v>7.4974127808133284E-2</v>
      </c>
      <c r="R17" s="48">
        <f>D17/'IA Impacts ''19'!D17-1</f>
        <v>2.214357806912548E-2</v>
      </c>
      <c r="S17" s="48">
        <f>I17/'IA Impacts ''19'!I17-1</f>
        <v>-4.2245509371526824E-3</v>
      </c>
      <c r="T17" s="48">
        <f>K17/'IA Impacts ''19'!K17-1</f>
        <v>-3.0094657061532137E-2</v>
      </c>
      <c r="V17" s="50">
        <f t="shared" si="1"/>
        <v>5.2830549739007804E-2</v>
      </c>
    </row>
    <row r="18" spans="1:22" ht="14.4" x14ac:dyDescent="0.3">
      <c r="A18"/>
      <c r="B18" s="10" t="str">
        <f>'IAcounty Spend_by Industry ''20'!B18</f>
        <v>Calhoun County, Iowa</v>
      </c>
      <c r="C18" s="17">
        <v>39.243925200181643</v>
      </c>
      <c r="D18" s="18">
        <v>58.027109673050425</v>
      </c>
      <c r="E18" s="20">
        <f t="shared" si="0"/>
        <v>8.9288193372485264E-4</v>
      </c>
      <c r="F18" s="23">
        <v>0.99156243755074391</v>
      </c>
      <c r="G18" s="24">
        <v>1.759319514471122</v>
      </c>
      <c r="H18" s="23">
        <v>0.62518829212893923</v>
      </c>
      <c r="I18" s="24">
        <v>0.85369522745455517</v>
      </c>
      <c r="J18" s="23">
        <v>0.5510959124172008</v>
      </c>
      <c r="K18" s="24">
        <v>0.84520756339183989</v>
      </c>
      <c r="L18" s="23">
        <v>6.1493652269558465</v>
      </c>
      <c r="M18" s="24">
        <v>9.2755488739837801</v>
      </c>
      <c r="N18" s="38"/>
      <c r="P18" s="48">
        <f>M18/'IA Impacts ''19'!M18-1</f>
        <v>8.0983948871051759E-3</v>
      </c>
      <c r="Q18" s="48">
        <f>G18/'IA Impacts ''19'!G18-1</f>
        <v>-5.8659695770252318E-3</v>
      </c>
      <c r="R18" s="48">
        <f>D18/'IA Impacts ''19'!D18-1</f>
        <v>-4.3415611979169544E-2</v>
      </c>
      <c r="S18" s="48">
        <f>I18/'IA Impacts ''19'!I18-1</f>
        <v>-5.6274857292716307E-3</v>
      </c>
      <c r="T18" s="48">
        <f>K18/'IA Impacts ''19'!K18-1</f>
        <v>-4.9747594485218816E-2</v>
      </c>
      <c r="V18" s="50">
        <f t="shared" si="1"/>
        <v>3.7549642402144312E-2</v>
      </c>
    </row>
    <row r="19" spans="1:22" ht="14.4" x14ac:dyDescent="0.3">
      <c r="A19"/>
      <c r="B19" s="10" t="str">
        <f>'IAcounty Spend_by Industry ''20'!B19</f>
        <v>Carroll County, Iowa</v>
      </c>
      <c r="C19" s="17">
        <v>239.07381776051184</v>
      </c>
      <c r="D19" s="18">
        <v>342.61603549107815</v>
      </c>
      <c r="E19" s="20">
        <f t="shared" si="0"/>
        <v>5.271943924453181E-3</v>
      </c>
      <c r="F19" s="23">
        <v>5.2921952678779896</v>
      </c>
      <c r="G19" s="24">
        <v>9.4801262848617611</v>
      </c>
      <c r="H19" s="23">
        <v>2.6049754171632165</v>
      </c>
      <c r="I19" s="24">
        <v>3.6374358212903619</v>
      </c>
      <c r="J19" s="23">
        <v>1.966188426947955</v>
      </c>
      <c r="K19" s="24">
        <v>3.1670495708588917</v>
      </c>
      <c r="L19" s="23">
        <v>30.40330293567721</v>
      </c>
      <c r="M19" s="24">
        <v>46.884652812651538</v>
      </c>
      <c r="N19" s="38"/>
      <c r="P19" s="48">
        <f>M19/'IA Impacts ''19'!M19-1</f>
        <v>-7.5463749768359678E-3</v>
      </c>
      <c r="Q19" s="48">
        <f>G19/'IA Impacts ''19'!G19-1</f>
        <v>-4.3734254566757613E-2</v>
      </c>
      <c r="R19" s="48">
        <f>D19/'IA Impacts ''19'!D19-1</f>
        <v>-0.12323698168346697</v>
      </c>
      <c r="S19" s="48">
        <f>I19/'IA Impacts ''19'!I19-1</f>
        <v>-3.5372284447781177E-2</v>
      </c>
      <c r="T19" s="48">
        <f>K19/'IA Impacts ''19'!K19-1</f>
        <v>-6.5629460927591254E-2</v>
      </c>
      <c r="V19" s="50">
        <f t="shared" si="1"/>
        <v>7.950272711670936E-2</v>
      </c>
    </row>
    <row r="20" spans="1:22" ht="14.4" x14ac:dyDescent="0.3">
      <c r="A20"/>
      <c r="B20" s="10" t="str">
        <f>'IAcounty Spend_by Industry ''20'!B20</f>
        <v>Cass County, Iowa</v>
      </c>
      <c r="C20" s="17">
        <v>106.33213704527421</v>
      </c>
      <c r="D20" s="18">
        <v>158.27420445602743</v>
      </c>
      <c r="E20" s="20">
        <f t="shared" si="0"/>
        <v>2.4354164549935165E-3</v>
      </c>
      <c r="F20" s="23">
        <v>2.4769960898222778</v>
      </c>
      <c r="G20" s="24">
        <v>4.474851507544094</v>
      </c>
      <c r="H20" s="23">
        <v>1.5217923003388347</v>
      </c>
      <c r="I20" s="24">
        <v>2.0956768118828553</v>
      </c>
      <c r="J20" s="23">
        <v>1.0567434636266371</v>
      </c>
      <c r="K20" s="24">
        <v>1.6831297782220449</v>
      </c>
      <c r="L20" s="23">
        <v>17.154773250987631</v>
      </c>
      <c r="M20" s="24">
        <v>26.288436963069024</v>
      </c>
      <c r="N20" s="38"/>
      <c r="P20" s="48">
        <f>M20/'IA Impacts ''19'!M20-1</f>
        <v>-3.0913836140278317E-4</v>
      </c>
      <c r="Q20" s="48">
        <f>G20/'IA Impacts ''19'!G20-1</f>
        <v>-4.2874343965592088E-2</v>
      </c>
      <c r="R20" s="48">
        <f>D20/'IA Impacts ''19'!D20-1</f>
        <v>-9.8135546487879477E-2</v>
      </c>
      <c r="S20" s="48">
        <f>I20/'IA Impacts ''19'!I20-1</f>
        <v>-3.0086995521021898E-2</v>
      </c>
      <c r="T20" s="48">
        <f>K20/'IA Impacts ''19'!K20-1</f>
        <v>-5.8179796732103273E-2</v>
      </c>
      <c r="V20" s="50">
        <f t="shared" si="1"/>
        <v>5.5261202522287389E-2</v>
      </c>
    </row>
    <row r="21" spans="1:22" ht="14.4" x14ac:dyDescent="0.3">
      <c r="A21"/>
      <c r="B21" s="30" t="str">
        <f>'IAcounty Spend_by Industry ''20'!B21</f>
        <v>Cedar County, Iowa</v>
      </c>
      <c r="C21" s="31">
        <v>64.360771408111916</v>
      </c>
      <c r="D21" s="32">
        <v>97.187295181536257</v>
      </c>
      <c r="E21" s="33">
        <f t="shared" si="0"/>
        <v>1.4954523936159439E-3</v>
      </c>
      <c r="F21" s="34">
        <v>1.6802415757988405</v>
      </c>
      <c r="G21" s="35">
        <v>3.0333492828966278</v>
      </c>
      <c r="H21" s="34">
        <v>1.1820037173812263</v>
      </c>
      <c r="I21" s="35">
        <v>1.6124260884861643</v>
      </c>
      <c r="J21" s="34">
        <v>0.81047148795615376</v>
      </c>
      <c r="K21" s="35">
        <v>1.2748235113065323</v>
      </c>
      <c r="L21" s="34">
        <v>12.493348721653016</v>
      </c>
      <c r="M21" s="35">
        <v>19.303869970080836</v>
      </c>
      <c r="N21" s="38"/>
      <c r="P21" s="48">
        <f>M21/'IA Impacts ''19'!M21-1</f>
        <v>8.4914362928806053E-2</v>
      </c>
      <c r="Q21" s="48">
        <f>G21/'IA Impacts ''19'!G21-1</f>
        <v>-6.5459890339673144E-2</v>
      </c>
      <c r="R21" s="48">
        <f>D21/'IA Impacts ''19'!D21-1</f>
        <v>-0.17421481756669976</v>
      </c>
      <c r="S21" s="48">
        <f>I21/'IA Impacts ''19'!I21-1</f>
        <v>5.8803340943995863E-3</v>
      </c>
      <c r="T21" s="48">
        <f>K21/'IA Impacts ''19'!K21-1</f>
        <v>-6.2602094747247983E-2</v>
      </c>
      <c r="V21" s="50">
        <f t="shared" si="1"/>
        <v>0.10875492722702662</v>
      </c>
    </row>
    <row r="22" spans="1:22" ht="14.4" x14ac:dyDescent="0.3">
      <c r="A22"/>
      <c r="B22" s="30" t="str">
        <f>'IAcounty Spend_by Industry ''20'!B22</f>
        <v>Cerro Gordo County, Iowa</v>
      </c>
      <c r="C22" s="31">
        <v>958.56448826885332</v>
      </c>
      <c r="D22" s="32">
        <v>1364.5612640388049</v>
      </c>
      <c r="E22" s="33">
        <f t="shared" si="0"/>
        <v>2.0996946203006493E-2</v>
      </c>
      <c r="F22" s="34">
        <v>22.519873842939251</v>
      </c>
      <c r="G22" s="35">
        <v>39.989275027928706</v>
      </c>
      <c r="H22" s="34">
        <v>10.179598472845694</v>
      </c>
      <c r="I22" s="35">
        <v>14.277870216393962</v>
      </c>
      <c r="J22" s="34">
        <v>10.001197127709309</v>
      </c>
      <c r="K22" s="35">
        <v>15.69309817665253</v>
      </c>
      <c r="L22" s="34">
        <v>125.28573470112831</v>
      </c>
      <c r="M22" s="35">
        <v>190.36375696732009</v>
      </c>
      <c r="N22" s="38"/>
      <c r="P22" s="48">
        <f>M22/'IA Impacts ''19'!M22-1</f>
        <v>-1.3497831766418056E-2</v>
      </c>
      <c r="Q22" s="48">
        <f>G22/'IA Impacts ''19'!G22-1</f>
        <v>-6.9870893480550644E-2</v>
      </c>
      <c r="R22" s="48">
        <f>D22/'IA Impacts ''19'!D22-1</f>
        <v>-0.1645446835735439</v>
      </c>
      <c r="S22" s="48">
        <f>I22/'IA Impacts ''19'!I22-1</f>
        <v>-4.384429593844541E-2</v>
      </c>
      <c r="T22" s="48">
        <f>K22/'IA Impacts ''19'!K22-1</f>
        <v>-7.9964368582325918E-2</v>
      </c>
      <c r="V22" s="50">
        <f t="shared" si="1"/>
        <v>9.467379009299326E-2</v>
      </c>
    </row>
    <row r="23" spans="1:22" ht="14.4" x14ac:dyDescent="0.3">
      <c r="A23"/>
      <c r="B23" s="30" t="str">
        <f>'IAcounty Spend_by Industry ''20'!B23</f>
        <v>Cherokee County, Iowa</v>
      </c>
      <c r="C23" s="31">
        <v>98.047643078519442</v>
      </c>
      <c r="D23" s="32">
        <v>139.11382541450055</v>
      </c>
      <c r="E23" s="33">
        <f t="shared" si="0"/>
        <v>2.1405894959067519E-3</v>
      </c>
      <c r="F23" s="34">
        <v>2.2591612823030469</v>
      </c>
      <c r="G23" s="35">
        <v>3.9887297482048805</v>
      </c>
      <c r="H23" s="34">
        <v>1.2040893112007087</v>
      </c>
      <c r="I23" s="35">
        <v>1.6637677535424564</v>
      </c>
      <c r="J23" s="34">
        <v>0.62954560062669707</v>
      </c>
      <c r="K23" s="35">
        <v>1.0427073103253828</v>
      </c>
      <c r="L23" s="34">
        <v>11.296103483551938</v>
      </c>
      <c r="M23" s="35">
        <v>17.525734611268152</v>
      </c>
      <c r="N23" s="38"/>
      <c r="P23" s="48">
        <f>M23/'IA Impacts ''19'!M23-1</f>
        <v>8.370435160942824E-3</v>
      </c>
      <c r="Q23" s="48">
        <f>G23/'IA Impacts ''19'!G23-1</f>
        <v>-2.3332918613314768E-2</v>
      </c>
      <c r="R23" s="48">
        <f>D23/'IA Impacts ''19'!D23-1</f>
        <v>-6.8744353448553119E-2</v>
      </c>
      <c r="S23" s="48">
        <f>I23/'IA Impacts ''19'!I23-1</f>
        <v>-1.8734911600843951E-2</v>
      </c>
      <c r="T23" s="48">
        <f>K23/'IA Impacts ''19'!K23-1</f>
        <v>-4.2897551802470124E-2</v>
      </c>
      <c r="V23" s="50">
        <f t="shared" si="1"/>
        <v>4.5411434835238351E-2</v>
      </c>
    </row>
    <row r="24" spans="1:22" ht="14.4" x14ac:dyDescent="0.3">
      <c r="A24"/>
      <c r="B24" s="10" t="str">
        <f>'IAcounty Spend_by Industry ''20'!B24</f>
        <v>Chickasaw County, Iowa</v>
      </c>
      <c r="C24" s="17">
        <v>70.966003093599838</v>
      </c>
      <c r="D24" s="18">
        <v>101.60291300871187</v>
      </c>
      <c r="E24" s="20">
        <f t="shared" si="0"/>
        <v>1.5633969355090852E-3</v>
      </c>
      <c r="F24" s="23">
        <v>1.7551777470176184</v>
      </c>
      <c r="G24" s="24">
        <v>3.0962593919650447</v>
      </c>
      <c r="H24" s="23">
        <v>0.95998252582403409</v>
      </c>
      <c r="I24" s="24">
        <v>1.3254329687383726</v>
      </c>
      <c r="J24" s="23">
        <v>0.56482441509550352</v>
      </c>
      <c r="K24" s="24">
        <v>0.92621203274875996</v>
      </c>
      <c r="L24" s="23">
        <v>8.3990923151165511</v>
      </c>
      <c r="M24" s="24">
        <v>13.058543994053167</v>
      </c>
      <c r="N24" s="38"/>
      <c r="P24" s="48">
        <f>M24/'IA Impacts ''19'!M24-1</f>
        <v>-3.4543742093979479E-2</v>
      </c>
      <c r="Q24" s="48">
        <f>G24/'IA Impacts ''19'!G24-1</f>
        <v>-5.7046882757281092E-2</v>
      </c>
      <c r="R24" s="48">
        <f>D24/'IA Impacts ''19'!D24-1</f>
        <v>-0.10876342457121901</v>
      </c>
      <c r="S24" s="48">
        <f>I24/'IA Impacts ''19'!I24-1</f>
        <v>6.002412080687769E-2</v>
      </c>
      <c r="T24" s="48">
        <f>K24/'IA Impacts ''19'!K24-1</f>
        <v>-4.4397865964297734E-2</v>
      </c>
      <c r="V24" s="50">
        <f t="shared" si="1"/>
        <v>5.1716541813937922E-2</v>
      </c>
    </row>
    <row r="25" spans="1:22" ht="14.4" x14ac:dyDescent="0.3">
      <c r="A25"/>
      <c r="B25" s="10" t="str">
        <f>'IAcounty Spend_by Industry ''20'!B25</f>
        <v>Clarke County, Iowa</v>
      </c>
      <c r="C25" s="17">
        <v>146.08121516058102</v>
      </c>
      <c r="D25" s="18">
        <v>213.86248605546359</v>
      </c>
      <c r="E25" s="20">
        <f t="shared" si="0"/>
        <v>3.2907713511205875E-3</v>
      </c>
      <c r="F25" s="23">
        <v>3.6026685889824406</v>
      </c>
      <c r="G25" s="24">
        <v>6.4126047506420658</v>
      </c>
      <c r="H25" s="23">
        <v>2.1200124808376262</v>
      </c>
      <c r="I25" s="24">
        <v>2.9179614705262416</v>
      </c>
      <c r="J25" s="23">
        <v>1.3157080001470594</v>
      </c>
      <c r="K25" s="24">
        <v>2.1123546295510773</v>
      </c>
      <c r="L25" s="23">
        <v>24.34101181841039</v>
      </c>
      <c r="M25" s="24">
        <v>36.265689084692816</v>
      </c>
      <c r="N25" s="38"/>
      <c r="P25" s="48">
        <f>M25/'IA Impacts ''19'!M25-1</f>
        <v>-1.1176201904669836E-2</v>
      </c>
      <c r="Q25" s="48">
        <f>G25/'IA Impacts ''19'!G25-1</f>
        <v>-0.1060903384239138</v>
      </c>
      <c r="R25" s="48">
        <f>D25/'IA Impacts ''19'!D25-1</f>
        <v>-0.15774024555691402</v>
      </c>
      <c r="S25" s="48">
        <f>I25/'IA Impacts ''19'!I25-1</f>
        <v>-4.9719670860561727E-2</v>
      </c>
      <c r="T25" s="48">
        <f>K25/'IA Impacts ''19'!K25-1</f>
        <v>-7.5436933213558599E-2</v>
      </c>
      <c r="V25" s="50">
        <f t="shared" si="1"/>
        <v>5.1649907133000217E-2</v>
      </c>
    </row>
    <row r="26" spans="1:22" ht="14.4" x14ac:dyDescent="0.3">
      <c r="A26"/>
      <c r="B26" s="10" t="str">
        <f>'IAcounty Spend_by Industry ''20'!B26</f>
        <v>Clay County, Iowa</v>
      </c>
      <c r="C26" s="17">
        <v>196.79648888662558</v>
      </c>
      <c r="D26" s="18">
        <v>298.36202491946005</v>
      </c>
      <c r="E26" s="20">
        <f t="shared" si="0"/>
        <v>4.5909931282321903E-3</v>
      </c>
      <c r="F26" s="23">
        <v>5.4611476175217408</v>
      </c>
      <c r="G26" s="24">
        <v>9.7196398988677029</v>
      </c>
      <c r="H26" s="23">
        <v>2.8985433706662342</v>
      </c>
      <c r="I26" s="24">
        <v>4.0119946443175953</v>
      </c>
      <c r="J26" s="23">
        <v>2.6520708745756822</v>
      </c>
      <c r="K26" s="24">
        <v>4.1222527426222371</v>
      </c>
      <c r="L26" s="23">
        <v>37.141715875620051</v>
      </c>
      <c r="M26" s="24">
        <v>56.086460136724838</v>
      </c>
      <c r="N26" s="38"/>
      <c r="P26" s="48">
        <f>M26/'IA Impacts ''19'!M26-1</f>
        <v>-2.4578565944817665E-2</v>
      </c>
      <c r="Q26" s="48">
        <f>G26/'IA Impacts ''19'!G26-1</f>
        <v>-5.0531801304309121E-2</v>
      </c>
      <c r="R26" s="48">
        <f>D26/'IA Impacts ''19'!D26-1</f>
        <v>-0.13305674315362237</v>
      </c>
      <c r="S26" s="48">
        <f>I26/'IA Impacts ''19'!I26-1</f>
        <v>-4.6660082902634459E-2</v>
      </c>
      <c r="T26" s="48">
        <f>K26/'IA Impacts ''19'!K26-1</f>
        <v>-7.7204474486076702E-2</v>
      </c>
      <c r="V26" s="50">
        <f t="shared" si="1"/>
        <v>8.2524941849313249E-2</v>
      </c>
    </row>
    <row r="27" spans="1:22" ht="14.4" x14ac:dyDescent="0.3">
      <c r="A27"/>
      <c r="B27" s="30" t="str">
        <f>'IAcounty Spend_by Industry ''20'!B27</f>
        <v>Clayton County, Iowa</v>
      </c>
      <c r="C27" s="31">
        <v>200.47836698760585</v>
      </c>
      <c r="D27" s="32">
        <v>282.89379095745414</v>
      </c>
      <c r="E27" s="33">
        <f t="shared" si="0"/>
        <v>4.3529784015100929E-3</v>
      </c>
      <c r="F27" s="34">
        <v>4.5298650906391522</v>
      </c>
      <c r="G27" s="35">
        <v>7.99440396551514</v>
      </c>
      <c r="H27" s="34">
        <v>2.1585292493730233</v>
      </c>
      <c r="I27" s="35">
        <v>3.0003735712159063</v>
      </c>
      <c r="J27" s="34">
        <v>2.2069260673278084</v>
      </c>
      <c r="K27" s="35">
        <v>3.4011535299350362</v>
      </c>
      <c r="L27" s="34">
        <v>24.813001840258565</v>
      </c>
      <c r="M27" s="35">
        <v>37.004135250746579</v>
      </c>
      <c r="N27" s="38"/>
      <c r="P27" s="48">
        <f>M27/'IA Impacts ''19'!M27-1</f>
        <v>2.35063917138989E-2</v>
      </c>
      <c r="Q27" s="48">
        <f>G27/'IA Impacts ''19'!G27-1</f>
        <v>2.0632942521547903E-3</v>
      </c>
      <c r="R27" s="48">
        <f>D27/'IA Impacts ''19'!D27-1</f>
        <v>-3.7915578270998562E-2</v>
      </c>
      <c r="S27" s="48">
        <f>I27/'IA Impacts ''19'!I27-1</f>
        <v>-1.3136855315939555E-2</v>
      </c>
      <c r="T27" s="48">
        <f>K27/'IA Impacts ''19'!K27-1</f>
        <v>-4.1694623506805417E-2</v>
      </c>
      <c r="V27" s="50">
        <f t="shared" si="1"/>
        <v>3.9978872523153353E-2</v>
      </c>
    </row>
    <row r="28" spans="1:22" ht="14.4" x14ac:dyDescent="0.3">
      <c r="A28"/>
      <c r="B28" s="30" t="str">
        <f>'IAcounty Spend_by Industry ''20'!B28</f>
        <v>Clinton County, Iowa</v>
      </c>
      <c r="C28" s="31">
        <v>511.83861556516155</v>
      </c>
      <c r="D28" s="32">
        <v>730.9180436711232</v>
      </c>
      <c r="E28" s="33">
        <f t="shared" si="0"/>
        <v>1.1246872710093938E-2</v>
      </c>
      <c r="F28" s="34">
        <v>12.047406466985631</v>
      </c>
      <c r="G28" s="35">
        <v>21.289680439576458</v>
      </c>
      <c r="H28" s="34">
        <v>5.3465609672033576</v>
      </c>
      <c r="I28" s="35">
        <v>7.4760955852532014</v>
      </c>
      <c r="J28" s="34">
        <v>4.5075410056395553</v>
      </c>
      <c r="K28" s="35">
        <v>7.1374374463061523</v>
      </c>
      <c r="L28" s="34">
        <v>64.05228760171741</v>
      </c>
      <c r="M28" s="35">
        <v>99.364865640818806</v>
      </c>
      <c r="N28" s="38"/>
      <c r="P28" s="48">
        <f>M28/'IA Impacts ''19'!M28-1</f>
        <v>1.1021583985476591E-2</v>
      </c>
      <c r="Q28" s="48">
        <f>G28/'IA Impacts ''19'!G28-1</f>
        <v>-5.2775370807032984E-2</v>
      </c>
      <c r="R28" s="48">
        <f>D28/'IA Impacts ''19'!D28-1</f>
        <v>-0.11761093488802976</v>
      </c>
      <c r="S28" s="48">
        <f>I28/'IA Impacts ''19'!I28-1</f>
        <v>-3.3162246932674111E-2</v>
      </c>
      <c r="T28" s="48">
        <f>K28/'IA Impacts ''19'!K28-1</f>
        <v>-7.0205805773295604E-2</v>
      </c>
      <c r="V28" s="50">
        <f t="shared" si="1"/>
        <v>6.4835564080996777E-2</v>
      </c>
    </row>
    <row r="29" spans="1:22" ht="14.4" x14ac:dyDescent="0.3">
      <c r="A29"/>
      <c r="B29" s="30" t="str">
        <f>'IAcounty Spend_by Industry ''20'!B29</f>
        <v>Crawford County, Iowa</v>
      </c>
      <c r="C29" s="31">
        <v>132.75738343232121</v>
      </c>
      <c r="D29" s="32">
        <v>189.26028448457697</v>
      </c>
      <c r="E29" s="33">
        <f t="shared" si="0"/>
        <v>2.912209305961479E-3</v>
      </c>
      <c r="F29" s="34">
        <v>3.4963928301116205</v>
      </c>
      <c r="G29" s="35">
        <v>6.1004391183388016</v>
      </c>
      <c r="H29" s="34">
        <v>1.599992875194135</v>
      </c>
      <c r="I29" s="35">
        <v>2.2309886116252198</v>
      </c>
      <c r="J29" s="34">
        <v>0.93066750065810044</v>
      </c>
      <c r="K29" s="35">
        <v>1.5417616483098828</v>
      </c>
      <c r="L29" s="34">
        <v>15.698434588121323</v>
      </c>
      <c r="M29" s="35">
        <v>24.402303680888725</v>
      </c>
      <c r="N29" s="38"/>
      <c r="P29" s="48">
        <f>M29/'IA Impacts ''19'!M29-1</f>
        <v>-9.6834837573262389E-2</v>
      </c>
      <c r="Q29" s="48">
        <f>G29/'IA Impacts ''19'!G29-1</f>
        <v>-9.3735142456449427E-2</v>
      </c>
      <c r="R29" s="48">
        <f>D29/'IA Impacts ''19'!D29-1</f>
        <v>-0.15337568939888446</v>
      </c>
      <c r="S29" s="48">
        <f>I29/'IA Impacts ''19'!I29-1</f>
        <v>-9.0970445913398645E-2</v>
      </c>
      <c r="T29" s="48">
        <f>K29/'IA Impacts ''19'!K29-1</f>
        <v>-0.11333499034408867</v>
      </c>
      <c r="V29" s="50">
        <f t="shared" si="1"/>
        <v>5.9640546942435035E-2</v>
      </c>
    </row>
    <row r="30" spans="1:22" ht="14.4" x14ac:dyDescent="0.3">
      <c r="A30"/>
      <c r="B30" s="10" t="str">
        <f>'IAcounty Spend_by Industry ''20'!B30</f>
        <v>Dallas County, Iowa</v>
      </c>
      <c r="C30" s="17">
        <v>1994.7492051990969</v>
      </c>
      <c r="D30" s="18">
        <v>2817.8537866838178</v>
      </c>
      <c r="E30" s="20">
        <f t="shared" si="0"/>
        <v>4.335922902561281E-2</v>
      </c>
      <c r="F30" s="23">
        <v>55.168918924357939</v>
      </c>
      <c r="G30" s="24">
        <v>94.85746823612142</v>
      </c>
      <c r="H30" s="23">
        <v>21.969392357876838</v>
      </c>
      <c r="I30" s="24">
        <v>30.540102140334181</v>
      </c>
      <c r="J30" s="23">
        <v>14.102307855025524</v>
      </c>
      <c r="K30" s="24">
        <v>22.752275402173016</v>
      </c>
      <c r="L30" s="23">
        <v>271.07378222013818</v>
      </c>
      <c r="M30" s="24">
        <v>405.32258131343929</v>
      </c>
      <c r="N30" s="38"/>
      <c r="P30" s="48">
        <f>M30/'IA Impacts ''19'!M30-1</f>
        <v>4.1706050530250893E-2</v>
      </c>
      <c r="Q30" s="48">
        <f>G30/'IA Impacts ''19'!G30-1</f>
        <v>-4.6361706492903942E-2</v>
      </c>
      <c r="R30" s="48">
        <f>D30/'IA Impacts ''19'!D30-1</f>
        <v>-0.12818182086135976</v>
      </c>
      <c r="S30" s="48">
        <f>I30/'IA Impacts ''19'!I30-1</f>
        <v>-2.4652985770992175E-2</v>
      </c>
      <c r="T30" s="48">
        <f>K30/'IA Impacts ''19'!K30-1</f>
        <v>-9.0712166066539424E-2</v>
      </c>
      <c r="V30" s="50">
        <f t="shared" si="1"/>
        <v>8.1820114368455821E-2</v>
      </c>
    </row>
    <row r="31" spans="1:22" ht="14.4" x14ac:dyDescent="0.3">
      <c r="A31"/>
      <c r="B31" s="10" t="str">
        <f>'IAcounty Spend_by Industry ''20'!B31</f>
        <v>Davis County, Iowa</v>
      </c>
      <c r="C31" s="17">
        <v>42.187193609213232</v>
      </c>
      <c r="D31" s="18">
        <v>64.884086307264852</v>
      </c>
      <c r="E31" s="20">
        <f t="shared" si="0"/>
        <v>9.9839245443077997E-4</v>
      </c>
      <c r="F31" s="23">
        <v>1.089770837015652</v>
      </c>
      <c r="G31" s="24">
        <v>1.9910702078210425</v>
      </c>
      <c r="H31" s="23">
        <v>0.80782024683639497</v>
      </c>
      <c r="I31" s="24">
        <v>1.1153172697945677</v>
      </c>
      <c r="J31" s="23">
        <v>0.61224562681202299</v>
      </c>
      <c r="K31" s="24">
        <v>0.97789537104168445</v>
      </c>
      <c r="L31" s="23">
        <v>8.8241489989258106</v>
      </c>
      <c r="M31" s="24">
        <v>13.149498313790538</v>
      </c>
      <c r="N31" s="38"/>
      <c r="P31" s="48">
        <f>M31/'IA Impacts ''19'!M31-1</f>
        <v>-8.1152596207667904E-2</v>
      </c>
      <c r="Q31" s="48">
        <f>G31/'IA Impacts ''19'!G31-1</f>
        <v>-0.15275650255663364</v>
      </c>
      <c r="R31" s="48">
        <f>D31/'IA Impacts ''19'!D31-1</f>
        <v>-0.20482079228803241</v>
      </c>
      <c r="S31" s="48">
        <f>I31/'IA Impacts ''19'!I31-1</f>
        <v>-7.2685798940608004E-2</v>
      </c>
      <c r="T31" s="48">
        <f>K31/'IA Impacts ''19'!K31-1</f>
        <v>-8.920473590202771E-2</v>
      </c>
      <c r="V31" s="50">
        <f t="shared" si="1"/>
        <v>5.2064289731398761E-2</v>
      </c>
    </row>
    <row r="32" spans="1:22" ht="14.4" x14ac:dyDescent="0.3">
      <c r="A32"/>
      <c r="B32" s="10" t="str">
        <f>'IAcounty Spend_by Industry ''20'!B32</f>
        <v>Decatur County, Iowa</v>
      </c>
      <c r="C32" s="17">
        <v>46.905889241828511</v>
      </c>
      <c r="D32" s="18">
        <v>70.553956930786086</v>
      </c>
      <c r="E32" s="20">
        <f t="shared" si="0"/>
        <v>1.0856365904014292E-3</v>
      </c>
      <c r="F32" s="23">
        <v>1.0566720701342081</v>
      </c>
      <c r="G32" s="24">
        <v>1.922016024448753</v>
      </c>
      <c r="H32" s="23">
        <v>0.69453475172331602</v>
      </c>
      <c r="I32" s="24">
        <v>0.94213624683131447</v>
      </c>
      <c r="J32" s="23">
        <v>0.48552713560587057</v>
      </c>
      <c r="K32" s="24">
        <v>0.74993072074806455</v>
      </c>
      <c r="L32" s="23">
        <v>9.3853789957792397</v>
      </c>
      <c r="M32" s="24">
        <v>13.698261200045003</v>
      </c>
      <c r="N32" s="38"/>
      <c r="P32" s="48">
        <f>M32/'IA Impacts ''19'!M32-1</f>
        <v>0.29267178288228002</v>
      </c>
      <c r="Q32" s="48">
        <f>G32/'IA Impacts ''19'!G32-1</f>
        <v>0.26452954634891124</v>
      </c>
      <c r="R32" s="48">
        <f>D32/'IA Impacts ''19'!D32-1</f>
        <v>0.15586227755298809</v>
      </c>
      <c r="S32" s="48">
        <f>I32/'IA Impacts ''19'!I32-1</f>
        <v>0.16265857095318426</v>
      </c>
      <c r="T32" s="48">
        <f>K32/'IA Impacts ''19'!K32-1</f>
        <v>0.10917719931466818</v>
      </c>
      <c r="V32" s="50">
        <f t="shared" si="1"/>
        <v>0.10866726879592314</v>
      </c>
    </row>
    <row r="33" spans="1:22" ht="14.4" x14ac:dyDescent="0.3">
      <c r="A33"/>
      <c r="B33" s="30" t="str">
        <f>'IAcounty Spend_by Industry ''20'!B33</f>
        <v>Delaware County, Iowa</v>
      </c>
      <c r="C33" s="31">
        <v>96.1838829929262</v>
      </c>
      <c r="D33" s="32">
        <v>145.65975562835237</v>
      </c>
      <c r="E33" s="33">
        <f t="shared" si="0"/>
        <v>2.2413138445828056E-3</v>
      </c>
      <c r="F33" s="34">
        <v>2.5170195936085547</v>
      </c>
      <c r="G33" s="35">
        <v>4.4810774429238771</v>
      </c>
      <c r="H33" s="34">
        <v>1.5821627782306509</v>
      </c>
      <c r="I33" s="35">
        <v>2.1515286409125935</v>
      </c>
      <c r="J33" s="34">
        <v>1.096092459546129</v>
      </c>
      <c r="K33" s="35">
        <v>1.6990359467019547</v>
      </c>
      <c r="L33" s="34">
        <v>18.364732994351598</v>
      </c>
      <c r="M33" s="35">
        <v>27.668855850543153</v>
      </c>
      <c r="N33" s="38"/>
      <c r="P33" s="48">
        <f>M33/'IA Impacts ''19'!M33-1</f>
        <v>0.16611916622981759</v>
      </c>
      <c r="Q33" s="48">
        <f>G33/'IA Impacts ''19'!G33-1</f>
        <v>9.4832023591046699E-2</v>
      </c>
      <c r="R33" s="48">
        <f>D33/'IA Impacts ''19'!D33-1</f>
        <v>2.8638070673359328E-2</v>
      </c>
      <c r="S33" s="48">
        <f>I33/'IA Impacts ''19'!I33-1</f>
        <v>7.1460833978129079E-2</v>
      </c>
      <c r="T33" s="48">
        <f>K33/'IA Impacts ''19'!K33-1</f>
        <v>2.4390282694607857E-2</v>
      </c>
      <c r="V33" s="50">
        <f t="shared" si="1"/>
        <v>6.6193952917687371E-2</v>
      </c>
    </row>
    <row r="34" spans="1:22" ht="14.4" x14ac:dyDescent="0.3">
      <c r="A34"/>
      <c r="B34" s="30" t="str">
        <f>'IAcounty Spend_by Industry ''20'!B34</f>
        <v>Des Moines County, Iowa</v>
      </c>
      <c r="C34" s="31">
        <v>808.12647223722865</v>
      </c>
      <c r="D34" s="32">
        <v>1153.6622225475178</v>
      </c>
      <c r="E34" s="33">
        <f t="shared" si="0"/>
        <v>1.7751774333367179E-2</v>
      </c>
      <c r="F34" s="34">
        <v>24.803164988893165</v>
      </c>
      <c r="G34" s="35">
        <v>42.516321441137571</v>
      </c>
      <c r="H34" s="34">
        <v>9.2666502630871417</v>
      </c>
      <c r="I34" s="35">
        <v>13.074179001309263</v>
      </c>
      <c r="J34" s="34">
        <v>8.2606385090859771</v>
      </c>
      <c r="K34" s="35">
        <v>13.096783114567728</v>
      </c>
      <c r="L34" s="34">
        <v>105.91948569709639</v>
      </c>
      <c r="M34" s="35">
        <v>160.90450513190927</v>
      </c>
      <c r="N34" s="38"/>
      <c r="P34" s="48">
        <f>M34/'IA Impacts ''19'!M34-1</f>
        <v>-6.4484737679814108E-2</v>
      </c>
      <c r="Q34" s="48">
        <f>G34/'IA Impacts ''19'!G34-1</f>
        <v>-0.11945207145306391</v>
      </c>
      <c r="R34" s="48">
        <f>D34/'IA Impacts ''19'!D34-1</f>
        <v>-0.16813718007296941</v>
      </c>
      <c r="S34" s="48">
        <f>I34/'IA Impacts ''19'!I34-1</f>
        <v>-7.7689672726234615E-2</v>
      </c>
      <c r="T34" s="48">
        <f>K34/'IA Impacts ''19'!K34-1</f>
        <v>-0.10432629670991556</v>
      </c>
      <c r="V34" s="50">
        <f t="shared" si="1"/>
        <v>4.8685108619905493E-2</v>
      </c>
    </row>
    <row r="35" spans="1:22" ht="14.4" x14ac:dyDescent="0.3">
      <c r="A35"/>
      <c r="B35" s="30" t="str">
        <f>'IAcounty Spend_by Industry ''20'!B35</f>
        <v>Dickinson County, Iowa</v>
      </c>
      <c r="C35" s="31">
        <v>884.56428068881735</v>
      </c>
      <c r="D35" s="32">
        <v>1356.3295740886872</v>
      </c>
      <c r="E35" s="33">
        <f t="shared" si="0"/>
        <v>2.0870282523186883E-2</v>
      </c>
      <c r="F35" s="34">
        <v>26.130920143652808</v>
      </c>
      <c r="G35" s="35">
        <v>46.098697720870504</v>
      </c>
      <c r="H35" s="34">
        <v>16.906148444413603</v>
      </c>
      <c r="I35" s="35">
        <v>22.90524653474597</v>
      </c>
      <c r="J35" s="34">
        <v>16.965921648840535</v>
      </c>
      <c r="K35" s="35">
        <v>25.331890711605858</v>
      </c>
      <c r="L35" s="34">
        <v>203.90486892405767</v>
      </c>
      <c r="M35" s="35">
        <v>296.64418157623288</v>
      </c>
      <c r="N35" s="38"/>
      <c r="P35" s="48">
        <f>M35/'IA Impacts ''19'!M35-1</f>
        <v>0.16677169023751026</v>
      </c>
      <c r="Q35" s="48">
        <f>G35/'IA Impacts ''19'!G35-1</f>
        <v>9.2803865164724497E-2</v>
      </c>
      <c r="R35" s="48">
        <f>D35/'IA Impacts ''19'!D35-1</f>
        <v>-7.1005677120000721E-3</v>
      </c>
      <c r="S35" s="48">
        <f>I35/'IA Impacts ''19'!I35-1</f>
        <v>6.9422432804093992E-2</v>
      </c>
      <c r="T35" s="48">
        <f>K35/'IA Impacts ''19'!K35-1</f>
        <v>1.2053957527015546E-2</v>
      </c>
      <c r="V35" s="50">
        <f t="shared" si="1"/>
        <v>9.9904432876724569E-2</v>
      </c>
    </row>
    <row r="36" spans="1:22" ht="14.4" x14ac:dyDescent="0.3">
      <c r="A36"/>
      <c r="B36" s="10" t="str">
        <f>'IAcounty Spend_by Industry ''20'!B36</f>
        <v>Dubuque County, Iowa</v>
      </c>
      <c r="C36" s="17">
        <v>1967.83244490528</v>
      </c>
      <c r="D36" s="18">
        <v>2792.1251465520454</v>
      </c>
      <c r="E36" s="20">
        <f t="shared" si="0"/>
        <v>4.2963334105421101E-2</v>
      </c>
      <c r="F36" s="23">
        <v>53.76566449401394</v>
      </c>
      <c r="G36" s="24">
        <v>92.855570771271658</v>
      </c>
      <c r="H36" s="23">
        <v>20.80236586959504</v>
      </c>
      <c r="I36" s="24">
        <v>29.152767575327655</v>
      </c>
      <c r="J36" s="23">
        <v>18.983039177944281</v>
      </c>
      <c r="K36" s="24">
        <v>29.642605739521489</v>
      </c>
      <c r="L36" s="23">
        <v>268.14036416691368</v>
      </c>
      <c r="M36" s="24">
        <v>403.20875944108354</v>
      </c>
      <c r="N36" s="38"/>
      <c r="P36" s="48">
        <f>M36/'IA Impacts ''19'!M36-1</f>
        <v>3.1221863785610315E-2</v>
      </c>
      <c r="Q36" s="48">
        <f>G36/'IA Impacts ''19'!G36-1</f>
        <v>-6.8783357616204577E-2</v>
      </c>
      <c r="R36" s="48">
        <f>D36/'IA Impacts ''19'!D36-1</f>
        <v>-0.13553348889045036</v>
      </c>
      <c r="S36" s="48">
        <f>I36/'IA Impacts ''19'!I36-1</f>
        <v>-2.9063446979350593E-2</v>
      </c>
      <c r="T36" s="48">
        <f>K36/'IA Impacts ''19'!K36-1</f>
        <v>-7.2735499976019469E-2</v>
      </c>
      <c r="V36" s="50">
        <f t="shared" si="1"/>
        <v>6.6750131274245783E-2</v>
      </c>
    </row>
    <row r="37" spans="1:22" ht="14.4" x14ac:dyDescent="0.3">
      <c r="A37"/>
      <c r="B37" s="10" t="str">
        <f>'IAcounty Spend_by Industry ''20'!B37</f>
        <v>Emmet County, Iowa</v>
      </c>
      <c r="C37" s="17">
        <v>48.80064752296807</v>
      </c>
      <c r="D37" s="18">
        <v>72.61874528422544</v>
      </c>
      <c r="E37" s="20">
        <f t="shared" si="0"/>
        <v>1.117408157659202E-3</v>
      </c>
      <c r="F37" s="23">
        <v>1.3461670956303895</v>
      </c>
      <c r="G37" s="24">
        <v>2.3943372574643838</v>
      </c>
      <c r="H37" s="23">
        <v>0.79158533771007478</v>
      </c>
      <c r="I37" s="24">
        <v>1.0978695293984406</v>
      </c>
      <c r="J37" s="23">
        <v>0.56514946491434459</v>
      </c>
      <c r="K37" s="24">
        <v>0.90895335872077443</v>
      </c>
      <c r="L37" s="23">
        <v>7.8413044510049446</v>
      </c>
      <c r="M37" s="24">
        <v>12.038930707835185</v>
      </c>
      <c r="N37" s="38"/>
      <c r="P37" s="48">
        <f>M37/'IA Impacts ''19'!M37-1</f>
        <v>-0.1544423995509705</v>
      </c>
      <c r="Q37" s="48">
        <f>G37/'IA Impacts ''19'!G37-1</f>
        <v>-0.19827627927710967</v>
      </c>
      <c r="R37" s="48">
        <f>D37/'IA Impacts ''19'!D37-1</f>
        <v>-0.25180809267489657</v>
      </c>
      <c r="S37" s="48">
        <f>I37/'IA Impacts ''19'!I37-1</f>
        <v>-0.11739527711177256</v>
      </c>
      <c r="T37" s="48">
        <f>K37/'IA Impacts ''19'!K37-1</f>
        <v>-0.14231118245278007</v>
      </c>
      <c r="V37" s="50">
        <f t="shared" si="1"/>
        <v>5.3531813397786898E-2</v>
      </c>
    </row>
    <row r="38" spans="1:22" ht="14.4" x14ac:dyDescent="0.3">
      <c r="A38"/>
      <c r="B38" s="10" t="str">
        <f>'IAcounty Spend_by Industry ''20'!B38</f>
        <v>Fayette County, Iowa</v>
      </c>
      <c r="C38" s="17">
        <v>94.594194679882193</v>
      </c>
      <c r="D38" s="18">
        <v>144.11905959479296</v>
      </c>
      <c r="E38" s="20">
        <f t="shared" si="0"/>
        <v>2.217606655624441E-3</v>
      </c>
      <c r="F38" s="23">
        <v>2.3010460940867214</v>
      </c>
      <c r="G38" s="24">
        <v>4.1781942758159776</v>
      </c>
      <c r="H38" s="23">
        <v>1.5662841453866079</v>
      </c>
      <c r="I38" s="24">
        <v>2.1437031741570061</v>
      </c>
      <c r="J38" s="23">
        <v>0.86368427911299683</v>
      </c>
      <c r="K38" s="24">
        <v>1.4112293429948102</v>
      </c>
      <c r="L38" s="23">
        <v>15.964367014639594</v>
      </c>
      <c r="M38" s="24">
        <v>24.827683604149897</v>
      </c>
      <c r="N38" s="38"/>
      <c r="P38" s="48">
        <f>M38/'IA Impacts ''19'!M38-1</f>
        <v>-1.4869882335341922E-2</v>
      </c>
      <c r="Q38" s="48">
        <f>G38/'IA Impacts ''19'!G38-1</f>
        <v>-1.6196121541071529E-2</v>
      </c>
      <c r="R38" s="48">
        <f>D38/'IA Impacts ''19'!D38-1</f>
        <v>-5.5846290234618401E-2</v>
      </c>
      <c r="S38" s="48">
        <f>I38/'IA Impacts ''19'!I38-1</f>
        <v>5.2394192263458095E-2</v>
      </c>
      <c r="T38" s="48">
        <f>K38/'IA Impacts ''19'!K38-1</f>
        <v>-3.8067890772164659E-2</v>
      </c>
      <c r="V38" s="50">
        <f t="shared" si="1"/>
        <v>3.9650168693546872E-2</v>
      </c>
    </row>
    <row r="39" spans="1:22" ht="14.4" x14ac:dyDescent="0.3">
      <c r="A39"/>
      <c r="B39" s="30" t="str">
        <f>'IAcounty Spend_by Industry ''20'!B39</f>
        <v>Floyd County, Iowa</v>
      </c>
      <c r="C39" s="31">
        <v>117.03611934125828</v>
      </c>
      <c r="D39" s="32">
        <v>167.25470826101204</v>
      </c>
      <c r="E39" s="33">
        <f t="shared" si="0"/>
        <v>2.573602376167221E-3</v>
      </c>
      <c r="F39" s="34">
        <v>3.0441687177140402</v>
      </c>
      <c r="G39" s="35">
        <v>5.3251625238403593</v>
      </c>
      <c r="H39" s="34">
        <v>1.2919070220002495</v>
      </c>
      <c r="I39" s="35">
        <v>1.8094336402361582</v>
      </c>
      <c r="J39" s="34">
        <v>0.85453057328092552</v>
      </c>
      <c r="K39" s="35">
        <v>1.4014389971436709</v>
      </c>
      <c r="L39" s="34">
        <v>15.534256173949569</v>
      </c>
      <c r="M39" s="35">
        <v>23.734761368470615</v>
      </c>
      <c r="N39" s="38"/>
      <c r="P39" s="48">
        <f>M39/'IA Impacts ''19'!M39-1</f>
        <v>4.361325615358691E-2</v>
      </c>
      <c r="Q39" s="48">
        <f>G39/'IA Impacts ''19'!G39-1</f>
        <v>-2.4790236345848315E-2</v>
      </c>
      <c r="R39" s="48">
        <f>D39/'IA Impacts ''19'!D39-1</f>
        <v>-0.11244126245735442</v>
      </c>
      <c r="S39" s="48">
        <f>I39/'IA Impacts ''19'!I39-1</f>
        <v>-6.9503146737344146E-3</v>
      </c>
      <c r="T39" s="48">
        <f>K39/'IA Impacts ''19'!K39-1</f>
        <v>-5.258192785415261E-2</v>
      </c>
      <c r="V39" s="50">
        <f t="shared" si="1"/>
        <v>8.7651026111506103E-2</v>
      </c>
    </row>
    <row r="40" spans="1:22" ht="14.4" x14ac:dyDescent="0.3">
      <c r="A40"/>
      <c r="B40" s="30" t="str">
        <f>'IAcounty Spend_by Industry ''20'!B40</f>
        <v>Franklin County, Iowa</v>
      </c>
      <c r="C40" s="31">
        <v>50.047473446887679</v>
      </c>
      <c r="D40" s="32">
        <v>75.420729983653942</v>
      </c>
      <c r="E40" s="33">
        <f t="shared" si="0"/>
        <v>1.1605232038986169E-3</v>
      </c>
      <c r="F40" s="34">
        <v>1.2308080826343184</v>
      </c>
      <c r="G40" s="35">
        <v>2.2275630503685586</v>
      </c>
      <c r="H40" s="34">
        <v>0.81252228666977033</v>
      </c>
      <c r="I40" s="35">
        <v>1.1171240361839614</v>
      </c>
      <c r="J40" s="34">
        <v>0.49842563171715953</v>
      </c>
      <c r="K40" s="35">
        <v>0.80375992754099934</v>
      </c>
      <c r="L40" s="34">
        <v>8.2598773689029414</v>
      </c>
      <c r="M40" s="35">
        <v>12.780714198999199</v>
      </c>
      <c r="N40" s="38"/>
      <c r="P40" s="48">
        <f>M40/'IA Impacts ''19'!M40-1</f>
        <v>-0.10043560235524684</v>
      </c>
      <c r="Q40" s="48">
        <f>G40/'IA Impacts ''19'!G40-1</f>
        <v>-0.10832200826422811</v>
      </c>
      <c r="R40" s="48">
        <f>D40/'IA Impacts ''19'!D40-1</f>
        <v>-0.17233989397771698</v>
      </c>
      <c r="S40" s="48">
        <f>I40/'IA Impacts ''19'!I40-1</f>
        <v>-9.4964551203090219E-2</v>
      </c>
      <c r="T40" s="48">
        <f>K40/'IA Impacts ''19'!K40-1</f>
        <v>-0.1044451472635205</v>
      </c>
      <c r="V40" s="50">
        <f t="shared" si="1"/>
        <v>6.4017885713488876E-2</v>
      </c>
    </row>
    <row r="41" spans="1:22" ht="14.4" x14ac:dyDescent="0.3">
      <c r="A41"/>
      <c r="B41" s="30" t="str">
        <f>'IAcounty Spend_by Industry ''20'!B41</f>
        <v>Fremont County, Iowa</v>
      </c>
      <c r="C41" s="31">
        <v>101.65311307375477</v>
      </c>
      <c r="D41" s="32">
        <v>146.85795759430488</v>
      </c>
      <c r="E41" s="33">
        <f t="shared" si="0"/>
        <v>2.2597509663760604E-3</v>
      </c>
      <c r="F41" s="34">
        <v>2.8941197712955962</v>
      </c>
      <c r="G41" s="35">
        <v>4.9816706078920125</v>
      </c>
      <c r="H41" s="34">
        <v>1.3228807163863199</v>
      </c>
      <c r="I41" s="35">
        <v>1.8123707512594109</v>
      </c>
      <c r="J41" s="34">
        <v>0.80460905990990172</v>
      </c>
      <c r="K41" s="35">
        <v>1.2769646404377033</v>
      </c>
      <c r="L41" s="34">
        <v>15.708569648927337</v>
      </c>
      <c r="M41" s="35">
        <v>23.224155484116785</v>
      </c>
      <c r="N41" s="38"/>
      <c r="P41" s="48">
        <f>M41/'IA Impacts ''19'!M41-1</f>
        <v>0.34024773811736431</v>
      </c>
      <c r="Q41" s="48">
        <f>G41/'IA Impacts ''19'!G41-1</f>
        <v>0.30174308438342101</v>
      </c>
      <c r="R41" s="48">
        <f>D41/'IA Impacts ''19'!D41-1</f>
        <v>0.2018429820039418</v>
      </c>
      <c r="S41" s="48">
        <f>I41/'IA Impacts ''19'!I41-1</f>
        <v>0.24868419810327103</v>
      </c>
      <c r="T41" s="48">
        <f>K41/'IA Impacts ''19'!K41-1</f>
        <v>0.13921604437976476</v>
      </c>
      <c r="V41" s="50">
        <f t="shared" si="1"/>
        <v>9.9900102379479216E-2</v>
      </c>
    </row>
    <row r="42" spans="1:22" ht="14.4" x14ac:dyDescent="0.3">
      <c r="A42"/>
      <c r="B42" s="10" t="str">
        <f>'IAcounty Spend_by Industry ''20'!B42</f>
        <v>Greene County, Iowa</v>
      </c>
      <c r="C42" s="17">
        <v>56.837052025979247</v>
      </c>
      <c r="D42" s="18">
        <v>85.873454221369983</v>
      </c>
      <c r="E42" s="20">
        <f t="shared" si="0"/>
        <v>1.3213626577788969E-3</v>
      </c>
      <c r="F42" s="23">
        <v>1.5624184538452881</v>
      </c>
      <c r="G42" s="24">
        <v>2.7730175581969911</v>
      </c>
      <c r="H42" s="23">
        <v>1.0316107941092478</v>
      </c>
      <c r="I42" s="24">
        <v>1.4014076207670223</v>
      </c>
      <c r="J42" s="23">
        <v>0.74204948780210722</v>
      </c>
      <c r="K42" s="24">
        <v>1.1435777795140905</v>
      </c>
      <c r="L42" s="23">
        <v>11.36082098865989</v>
      </c>
      <c r="M42" s="24">
        <v>17.004961246257377</v>
      </c>
      <c r="N42" s="38"/>
      <c r="P42" s="48">
        <f>M42/'IA Impacts ''19'!M42-1</f>
        <v>4.3211556045818833E-2</v>
      </c>
      <c r="Q42" s="48">
        <f>G42/'IA Impacts ''19'!G42-1</f>
        <v>-5.511629672962437E-2</v>
      </c>
      <c r="R42" s="48">
        <f>D42/'IA Impacts ''19'!D42-1</f>
        <v>-0.1241504384107146</v>
      </c>
      <c r="S42" s="48">
        <f>I42/'IA Impacts ''19'!I42-1</f>
        <v>-2.1336640517073291E-2</v>
      </c>
      <c r="T42" s="48">
        <f>K42/'IA Impacts ''19'!K42-1</f>
        <v>-6.1157529424488266E-2</v>
      </c>
      <c r="V42" s="50">
        <f t="shared" si="1"/>
        <v>6.9034141681090233E-2</v>
      </c>
    </row>
    <row r="43" spans="1:22" ht="14.4" x14ac:dyDescent="0.3">
      <c r="A43"/>
      <c r="B43" s="10" t="str">
        <f>'IAcounty Spend_by Industry ''20'!B43</f>
        <v>Grundy County, Iowa</v>
      </c>
      <c r="C43" s="17">
        <v>40.24031238835807</v>
      </c>
      <c r="D43" s="18">
        <v>58.070397794744899</v>
      </c>
      <c r="E43" s="20">
        <f t="shared" si="0"/>
        <v>8.9354802207603293E-4</v>
      </c>
      <c r="F43" s="23">
        <v>0.98005151423643133</v>
      </c>
      <c r="G43" s="24">
        <v>1.7358013682428994</v>
      </c>
      <c r="H43" s="23">
        <v>0.49946044130992179</v>
      </c>
      <c r="I43" s="24">
        <v>0.69477372972268292</v>
      </c>
      <c r="J43" s="23">
        <v>0.30281175665656296</v>
      </c>
      <c r="K43" s="24">
        <v>0.49903665926628316</v>
      </c>
      <c r="L43" s="23">
        <v>5.220507977434675</v>
      </c>
      <c r="M43" s="24">
        <v>8.0651129356900473</v>
      </c>
      <c r="N43" s="38"/>
      <c r="P43" s="48">
        <f>M43/'IA Impacts ''19'!M43-1</f>
        <v>-4.4420063029600554E-2</v>
      </c>
      <c r="Q43" s="48">
        <f>G43/'IA Impacts ''19'!G43-1</f>
        <v>-8.0515297586965295E-2</v>
      </c>
      <c r="R43" s="48">
        <f>D43/'IA Impacts ''19'!D43-1</f>
        <v>-0.13066111528159918</v>
      </c>
      <c r="S43" s="48">
        <f>I43/'IA Impacts ''19'!I43-1</f>
        <v>-4.1213890031529532E-2</v>
      </c>
      <c r="T43" s="48">
        <f>K43/'IA Impacts ''19'!K43-1</f>
        <v>-7.742523576212923E-2</v>
      </c>
      <c r="V43" s="50">
        <f t="shared" si="1"/>
        <v>5.0145817694633887E-2</v>
      </c>
    </row>
    <row r="44" spans="1:22" ht="14.4" x14ac:dyDescent="0.3">
      <c r="A44"/>
      <c r="B44" s="10" t="str">
        <f>'IAcounty Spend_by Industry ''20'!B44</f>
        <v>Guthrie County, Iowa</v>
      </c>
      <c r="C44" s="17">
        <v>130.53997732536288</v>
      </c>
      <c r="D44" s="18">
        <v>185.64646316334444</v>
      </c>
      <c r="E44" s="20">
        <f t="shared" si="0"/>
        <v>2.8566022666376371E-3</v>
      </c>
      <c r="F44" s="23">
        <v>3.481533305112781</v>
      </c>
      <c r="G44" s="24">
        <v>6.0627083255287095</v>
      </c>
      <c r="H44" s="23">
        <v>1.7483795886721056</v>
      </c>
      <c r="I44" s="24">
        <v>2.4145701931079757</v>
      </c>
      <c r="J44" s="23">
        <v>1.5238150698175974</v>
      </c>
      <c r="K44" s="24">
        <v>2.3741992054840471</v>
      </c>
      <c r="L44" s="23">
        <v>17.042839312251104</v>
      </c>
      <c r="M44" s="24">
        <v>25.354345496034103</v>
      </c>
      <c r="N44" s="38"/>
      <c r="P44" s="48">
        <f>M44/'IA Impacts ''19'!M44-1</f>
        <v>-1.541254333628006E-2</v>
      </c>
      <c r="Q44" s="48">
        <f>G44/'IA Impacts ''19'!G44-1</f>
        <v>-9.8461748876010891E-3</v>
      </c>
      <c r="R44" s="48">
        <f>D44/'IA Impacts ''19'!D44-1</f>
        <v>-0.10289514969406577</v>
      </c>
      <c r="S44" s="48">
        <f>I44/'IA Impacts ''19'!I44-1</f>
        <v>4.0973078926456186E-3</v>
      </c>
      <c r="T44" s="48">
        <f>K44/'IA Impacts ''19'!K44-1</f>
        <v>-5.7139534769017342E-2</v>
      </c>
      <c r="V44" s="50">
        <f t="shared" si="1"/>
        <v>9.3048974806464679E-2</v>
      </c>
    </row>
    <row r="45" spans="1:22" ht="14.4" x14ac:dyDescent="0.3">
      <c r="A45"/>
      <c r="B45" s="30" t="str">
        <f>'IAcounty Spend_by Industry ''20'!B45</f>
        <v>Hamilton County, Iowa</v>
      </c>
      <c r="C45" s="31">
        <v>114.64026467680584</v>
      </c>
      <c r="D45" s="32">
        <v>163.72503782827232</v>
      </c>
      <c r="E45" s="33">
        <f t="shared" si="0"/>
        <v>2.5192901938242882E-3</v>
      </c>
      <c r="F45" s="34">
        <v>2.4902010291862249</v>
      </c>
      <c r="G45" s="35">
        <v>4.4811786709771839</v>
      </c>
      <c r="H45" s="34">
        <v>1.313636476643284</v>
      </c>
      <c r="I45" s="35">
        <v>1.8400674384406173</v>
      </c>
      <c r="J45" s="34">
        <v>0.81074278897652174</v>
      </c>
      <c r="K45" s="35">
        <v>1.3525337640247741</v>
      </c>
      <c r="L45" s="34">
        <v>13.602132376959904</v>
      </c>
      <c r="M45" s="35">
        <v>20.882760701423514</v>
      </c>
      <c r="N45" s="38"/>
      <c r="P45" s="48">
        <f>M45/'IA Impacts ''19'!M45-1</f>
        <v>-0.18843408175920384</v>
      </c>
      <c r="Q45" s="48">
        <f>G45/'IA Impacts ''19'!G45-1</f>
        <v>-0.17348955414078837</v>
      </c>
      <c r="R45" s="48">
        <f>D45/'IA Impacts ''19'!D45-1</f>
        <v>-0.21970180216645607</v>
      </c>
      <c r="S45" s="48">
        <f>I45/'IA Impacts ''19'!I45-1</f>
        <v>-0.13884691587951492</v>
      </c>
      <c r="T45" s="48">
        <f>K45/'IA Impacts ''19'!K45-1</f>
        <v>-0.14214713738190632</v>
      </c>
      <c r="V45" s="50">
        <f t="shared" si="1"/>
        <v>4.6212248025667702E-2</v>
      </c>
    </row>
    <row r="46" spans="1:22" ht="14.4" x14ac:dyDescent="0.3">
      <c r="A46"/>
      <c r="B46" s="30" t="str">
        <f>'IAcounty Spend_by Industry ''20'!B46</f>
        <v>Hancock County, Iowa</v>
      </c>
      <c r="C46" s="31">
        <v>54.259094859832295</v>
      </c>
      <c r="D46" s="32">
        <v>77.40732449286682</v>
      </c>
      <c r="E46" s="33">
        <f t="shared" si="0"/>
        <v>1.1910915771453198E-3</v>
      </c>
      <c r="F46" s="34">
        <v>1.5611792428347593</v>
      </c>
      <c r="G46" s="35">
        <v>2.6836269505731298</v>
      </c>
      <c r="H46" s="34">
        <v>0.780544685051758</v>
      </c>
      <c r="I46" s="35">
        <v>1.0649219237894432</v>
      </c>
      <c r="J46" s="34">
        <v>0.65167437645205717</v>
      </c>
      <c r="K46" s="35">
        <v>0.98826785121064642</v>
      </c>
      <c r="L46" s="34">
        <v>8.8597875743985899</v>
      </c>
      <c r="M46" s="35">
        <v>12.93402537728721</v>
      </c>
      <c r="N46" s="38"/>
      <c r="P46" s="48">
        <f>M46/'IA Impacts ''19'!M46-1</f>
        <v>0.1956188159382104</v>
      </c>
      <c r="Q46" s="48">
        <f>G46/'IA Impacts ''19'!G46-1</f>
        <v>4.3777471102479204E-2</v>
      </c>
      <c r="R46" s="48">
        <f>D46/'IA Impacts ''19'!D46-1</f>
        <v>-6.4262790501341205E-2</v>
      </c>
      <c r="S46" s="48">
        <f>I46/'IA Impacts ''19'!I46-1</f>
        <v>7.0844072145838766E-2</v>
      </c>
      <c r="T46" s="48">
        <f>K46/'IA Impacts ''19'!K46-1</f>
        <v>4.8743845208587544E-4</v>
      </c>
      <c r="V46" s="50">
        <f t="shared" si="1"/>
        <v>0.10804026160382041</v>
      </c>
    </row>
    <row r="47" spans="1:22" ht="14.4" x14ac:dyDescent="0.3">
      <c r="A47"/>
      <c r="B47" s="30" t="str">
        <f>'IAcounty Spend_by Industry ''20'!B47</f>
        <v>Hardin County, Iowa</v>
      </c>
      <c r="C47" s="31">
        <v>77.630074228954811</v>
      </c>
      <c r="D47" s="32">
        <v>119.24473158719599</v>
      </c>
      <c r="E47" s="33">
        <f t="shared" si="0"/>
        <v>1.834857312831578E-3</v>
      </c>
      <c r="F47" s="34">
        <v>1.8804177209616471</v>
      </c>
      <c r="G47" s="35">
        <v>3.4434798720002293</v>
      </c>
      <c r="H47" s="34">
        <v>1.1910278401153647</v>
      </c>
      <c r="I47" s="35">
        <v>1.646868064898827</v>
      </c>
      <c r="J47" s="34">
        <v>0.90281198082767</v>
      </c>
      <c r="K47" s="35">
        <v>1.4473977866657857</v>
      </c>
      <c r="L47" s="34">
        <v>13.350117133749997</v>
      </c>
      <c r="M47" s="35">
        <v>20.694346175392475</v>
      </c>
      <c r="N47" s="38"/>
      <c r="P47" s="48">
        <f>M47/'IA Impacts ''19'!M47-1</f>
        <v>-0.14368194030305637</v>
      </c>
      <c r="Q47" s="48">
        <f>G47/'IA Impacts ''19'!G47-1</f>
        <v>-9.9461887514729286E-2</v>
      </c>
      <c r="R47" s="48">
        <f>D47/'IA Impacts ''19'!D47-1</f>
        <v>-0.16147294348249008</v>
      </c>
      <c r="S47" s="48">
        <f>I47/'IA Impacts ''19'!I47-1</f>
        <v>-6.5549905223116545E-2</v>
      </c>
      <c r="T47" s="48">
        <f>K47/'IA Impacts ''19'!K47-1</f>
        <v>-0.11882274068095977</v>
      </c>
      <c r="V47" s="50">
        <f t="shared" si="1"/>
        <v>6.2011055967760798E-2</v>
      </c>
    </row>
    <row r="48" spans="1:22" ht="14.4" x14ac:dyDescent="0.3">
      <c r="A48"/>
      <c r="B48" s="10" t="str">
        <f>'IAcounty Spend_by Industry ''20'!B48</f>
        <v>Harrison County, Iowa</v>
      </c>
      <c r="C48" s="17">
        <v>109.95305623669937</v>
      </c>
      <c r="D48" s="18">
        <v>156.51021172611985</v>
      </c>
      <c r="E48" s="20">
        <f t="shared" si="0"/>
        <v>2.4082733274341586E-3</v>
      </c>
      <c r="F48" s="23">
        <v>2.2316275165952928</v>
      </c>
      <c r="G48" s="24">
        <v>4.036897572270977</v>
      </c>
      <c r="H48" s="23">
        <v>1.1396480559563633</v>
      </c>
      <c r="I48" s="24">
        <v>1.5952204887101791</v>
      </c>
      <c r="J48" s="23">
        <v>0.7931009391191326</v>
      </c>
      <c r="K48" s="24">
        <v>1.3038126029817314</v>
      </c>
      <c r="L48" s="23">
        <v>11.256906516396908</v>
      </c>
      <c r="M48" s="24">
        <v>17.790293206629247</v>
      </c>
      <c r="N48" s="38"/>
      <c r="P48" s="48">
        <f>M48/'IA Impacts ''19'!M48-1</f>
        <v>-0.16365029262719666</v>
      </c>
      <c r="Q48" s="48">
        <f>G48/'IA Impacts ''19'!G48-1</f>
        <v>-7.394709242591424E-2</v>
      </c>
      <c r="R48" s="48">
        <f>D48/'IA Impacts ''19'!D48-1</f>
        <v>-0.13200164500467826</v>
      </c>
      <c r="S48" s="48">
        <f>I48/'IA Impacts ''19'!I48-1</f>
        <v>-8.8548632291368112E-2</v>
      </c>
      <c r="T48" s="48">
        <f>K48/'IA Impacts ''19'!K48-1</f>
        <v>-0.11657467180524606</v>
      </c>
      <c r="V48" s="50">
        <f t="shared" si="1"/>
        <v>5.8054552578764018E-2</v>
      </c>
    </row>
    <row r="49" spans="1:22" ht="14.4" x14ac:dyDescent="0.3">
      <c r="A49"/>
      <c r="B49" s="10" t="str">
        <f>'IAcounty Spend_by Industry ''20'!B49</f>
        <v>Henry County, Iowa</v>
      </c>
      <c r="C49" s="17">
        <v>178.3138905006567</v>
      </c>
      <c r="D49" s="18">
        <v>251.93423368895287</v>
      </c>
      <c r="E49" s="20">
        <f t="shared" si="0"/>
        <v>3.8765936648427228E-3</v>
      </c>
      <c r="F49" s="23">
        <v>4.3867470098877135</v>
      </c>
      <c r="G49" s="24">
        <v>7.6738941597962675</v>
      </c>
      <c r="H49" s="23">
        <v>1.83381581562828</v>
      </c>
      <c r="I49" s="24">
        <v>2.5654566876998239</v>
      </c>
      <c r="J49" s="23">
        <v>1.6173231853146921</v>
      </c>
      <c r="K49" s="24">
        <v>2.5447839166986554</v>
      </c>
      <c r="L49" s="23">
        <v>21.641046083310652</v>
      </c>
      <c r="M49" s="24">
        <v>33.062456359046998</v>
      </c>
      <c r="N49" s="38"/>
      <c r="P49" s="48">
        <f>M49/'IA Impacts ''19'!M49-1</f>
        <v>-2.1815614356439639E-3</v>
      </c>
      <c r="Q49" s="48">
        <f>G49/'IA Impacts ''19'!G49-1</f>
        <v>-2.2032918103920718E-2</v>
      </c>
      <c r="R49" s="48">
        <f>D49/'IA Impacts ''19'!D49-1</f>
        <v>-9.7367396531234163E-2</v>
      </c>
      <c r="S49" s="48">
        <f>I49/'IA Impacts ''19'!I49-1</f>
        <v>-3.4069964865631519E-2</v>
      </c>
      <c r="T49" s="48">
        <f>K49/'IA Impacts ''19'!K49-1</f>
        <v>-7.4170408027404156E-2</v>
      </c>
      <c r="V49" s="50">
        <f t="shared" si="1"/>
        <v>7.5334478427313445E-2</v>
      </c>
    </row>
    <row r="50" spans="1:22" ht="14.4" x14ac:dyDescent="0.3">
      <c r="A50"/>
      <c r="B50" s="10" t="str">
        <f>'IAcounty Spend_by Industry ''20'!B50</f>
        <v>Howard County, Iowa</v>
      </c>
      <c r="C50" s="17">
        <v>47.037939308682404</v>
      </c>
      <c r="D50" s="18">
        <v>67.790355691845306</v>
      </c>
      <c r="E50" s="20">
        <f t="shared" si="0"/>
        <v>1.0431121629024E-3</v>
      </c>
      <c r="F50" s="23">
        <v>0.99693583896453741</v>
      </c>
      <c r="G50" s="24">
        <v>1.8183376942671379</v>
      </c>
      <c r="H50" s="23">
        <v>0.65874834129105087</v>
      </c>
      <c r="I50" s="24">
        <v>0.90502198094062258</v>
      </c>
      <c r="J50" s="23">
        <v>0.42317023196800024</v>
      </c>
      <c r="K50" s="24">
        <v>0.68228618592224022</v>
      </c>
      <c r="L50" s="23">
        <v>6.8943012317572654</v>
      </c>
      <c r="M50" s="24">
        <v>10.519102234549777</v>
      </c>
      <c r="N50" s="38"/>
      <c r="P50" s="48">
        <f>M50/'IA Impacts ''19'!M50-1</f>
        <v>8.4767529441295952E-2</v>
      </c>
      <c r="Q50" s="48">
        <f>G50/'IA Impacts ''19'!G50-1</f>
        <v>-4.0812452278388034E-2</v>
      </c>
      <c r="R50" s="48">
        <f>D50/'IA Impacts ''19'!D50-1</f>
        <v>-0.14583624140249096</v>
      </c>
      <c r="S50" s="48">
        <f>I50/'IA Impacts ''19'!I50-1</f>
        <v>7.1834286559768534E-2</v>
      </c>
      <c r="T50" s="48">
        <f>K50/'IA Impacts ''19'!K50-1</f>
        <v>-2.4621024747729314E-2</v>
      </c>
      <c r="V50" s="50">
        <f t="shared" si="1"/>
        <v>0.10502378912410293</v>
      </c>
    </row>
    <row r="51" spans="1:22" ht="14.4" x14ac:dyDescent="0.3">
      <c r="A51"/>
      <c r="B51" s="30" t="str">
        <f>'IAcounty Spend_by Industry ''20'!B51</f>
        <v>Humboldt County, Iowa</v>
      </c>
      <c r="C51" s="31">
        <v>57.040402889649279</v>
      </c>
      <c r="D51" s="32">
        <v>83.129943100408511</v>
      </c>
      <c r="E51" s="33">
        <f t="shared" si="0"/>
        <v>1.2791473634331679E-3</v>
      </c>
      <c r="F51" s="34">
        <v>1.7453691303781285</v>
      </c>
      <c r="G51" s="35">
        <v>3.037415582593058</v>
      </c>
      <c r="H51" s="34">
        <v>0.68094371846414836</v>
      </c>
      <c r="I51" s="35">
        <v>0.96516051310941875</v>
      </c>
      <c r="J51" s="34">
        <v>0.56005013631235145</v>
      </c>
      <c r="K51" s="35">
        <v>0.90814647907344825</v>
      </c>
      <c r="L51" s="34">
        <v>8.4442193499964588</v>
      </c>
      <c r="M51" s="35">
        <v>13.027924232876027</v>
      </c>
      <c r="N51" s="38"/>
      <c r="P51" s="48">
        <f>M51/'IA Impacts ''19'!M51-1</f>
        <v>-6.4831782094903478E-2</v>
      </c>
      <c r="Q51" s="48">
        <f>G51/'IA Impacts ''19'!G51-1</f>
        <v>-0.13635918825782267</v>
      </c>
      <c r="R51" s="48">
        <f>D51/'IA Impacts ''19'!D51-1</f>
        <v>-0.22868796893576049</v>
      </c>
      <c r="S51" s="48">
        <f>I51/'IA Impacts ''19'!I51-1</f>
        <v>-7.5670126968634954E-2</v>
      </c>
      <c r="T51" s="48">
        <f>K51/'IA Impacts ''19'!K51-1</f>
        <v>-0.10807550805494226</v>
      </c>
      <c r="V51" s="50">
        <f t="shared" si="1"/>
        <v>9.2328780677937816E-2</v>
      </c>
    </row>
    <row r="52" spans="1:22" ht="14.4" x14ac:dyDescent="0.3">
      <c r="A52"/>
      <c r="B52" s="30" t="str">
        <f>'IAcounty Spend_by Industry ''20'!B52</f>
        <v>Ida County, Iowa</v>
      </c>
      <c r="C52" s="31">
        <v>68.603056089754574</v>
      </c>
      <c r="D52" s="32">
        <v>96.263530756652173</v>
      </c>
      <c r="E52" s="33">
        <f t="shared" si="0"/>
        <v>1.4812381311678558E-3</v>
      </c>
      <c r="F52" s="34">
        <v>1.411703760192907</v>
      </c>
      <c r="G52" s="35">
        <v>2.5307961138114297</v>
      </c>
      <c r="H52" s="34">
        <v>0.86054970635722994</v>
      </c>
      <c r="I52" s="35">
        <v>1.1864457699902236</v>
      </c>
      <c r="J52" s="34">
        <v>0.48965408860292592</v>
      </c>
      <c r="K52" s="35">
        <v>0.80821484828825929</v>
      </c>
      <c r="L52" s="34">
        <v>7.0489720052102003</v>
      </c>
      <c r="M52" s="35">
        <v>10.729232726724865</v>
      </c>
      <c r="N52" s="38"/>
      <c r="P52" s="48">
        <f>M52/'IA Impacts ''19'!M52-1</f>
        <v>-0.15129194153045389</v>
      </c>
      <c r="Q52" s="48">
        <f>G52/'IA Impacts ''19'!G52-1</f>
        <v>-9.5702863469149246E-2</v>
      </c>
      <c r="R52" s="48">
        <f>D52/'IA Impacts ''19'!D52-1</f>
        <v>-0.14958249006680036</v>
      </c>
      <c r="S52" s="48">
        <f>I52/'IA Impacts ''19'!I52-1</f>
        <v>-4.6438315348350079E-2</v>
      </c>
      <c r="T52" s="48">
        <f>K52/'IA Impacts ''19'!K52-1</f>
        <v>-0.11481677174046301</v>
      </c>
      <c r="V52" s="50">
        <f t="shared" si="1"/>
        <v>5.3879626597651109E-2</v>
      </c>
    </row>
    <row r="53" spans="1:22" ht="14.4" x14ac:dyDescent="0.3">
      <c r="A53"/>
      <c r="B53" s="30" t="str">
        <f>'IAcounty Spend_by Industry ''20'!B53</f>
        <v>Iowa County, Iowa</v>
      </c>
      <c r="C53" s="31">
        <v>253.79216815891402</v>
      </c>
      <c r="D53" s="32">
        <v>352.65348392186138</v>
      </c>
      <c r="E53" s="33">
        <f t="shared" si="0"/>
        <v>5.4263933949685733E-3</v>
      </c>
      <c r="F53" s="34">
        <v>6.3844619696264289</v>
      </c>
      <c r="G53" s="35">
        <v>11.018621379980734</v>
      </c>
      <c r="H53" s="34">
        <v>2.70414480938949</v>
      </c>
      <c r="I53" s="35">
        <v>3.7425293731075144</v>
      </c>
      <c r="J53" s="34">
        <v>2.2835970398426206</v>
      </c>
      <c r="K53" s="35">
        <v>3.539506708151567</v>
      </c>
      <c r="L53" s="34">
        <v>31.392086361922381</v>
      </c>
      <c r="M53" s="35">
        <v>46.308151642873469</v>
      </c>
      <c r="N53" s="38"/>
      <c r="P53" s="48">
        <f>M53/'IA Impacts ''19'!M53-1</f>
        <v>0.20615429632696802</v>
      </c>
      <c r="Q53" s="48">
        <f>G53/'IA Impacts ''19'!G53-1</f>
        <v>0.13629363793642524</v>
      </c>
      <c r="R53" s="48">
        <f>D53/'IA Impacts ''19'!D53-1</f>
        <v>2.4550471643699501E-2</v>
      </c>
      <c r="S53" s="48">
        <f>I53/'IA Impacts ''19'!I53-1</f>
        <v>9.8535324435761407E-2</v>
      </c>
      <c r="T53" s="48">
        <f>K53/'IA Impacts ''19'!K53-1</f>
        <v>2.889963248631422E-2</v>
      </c>
      <c r="V53" s="50">
        <f t="shared" si="1"/>
        <v>0.11174316629272574</v>
      </c>
    </row>
    <row r="54" spans="1:22" ht="14.4" x14ac:dyDescent="0.3">
      <c r="A54"/>
      <c r="B54" s="10" t="str">
        <f>'IAcounty Spend_by Industry ''20'!B54</f>
        <v>Jackson County, Iowa</v>
      </c>
      <c r="C54" s="17">
        <v>169.75404073504234</v>
      </c>
      <c r="D54" s="18">
        <v>243.31859701174696</v>
      </c>
      <c r="E54" s="20">
        <f t="shared" si="0"/>
        <v>3.7440220723584752E-3</v>
      </c>
      <c r="F54" s="23">
        <v>4.1071368891000946</v>
      </c>
      <c r="G54" s="24">
        <v>7.2061523356500068</v>
      </c>
      <c r="H54" s="23">
        <v>2.1116865710263908</v>
      </c>
      <c r="I54" s="24">
        <v>2.8906680148674333</v>
      </c>
      <c r="J54" s="23">
        <v>1.9320645660120042</v>
      </c>
      <c r="K54" s="24">
        <v>2.93423731275564</v>
      </c>
      <c r="L54" s="23">
        <v>24.464439465338717</v>
      </c>
      <c r="M54" s="24">
        <v>36.944960627745346</v>
      </c>
      <c r="N54" s="38"/>
      <c r="P54" s="48">
        <f>M54/'IA Impacts ''19'!M54-1</f>
        <v>0.22012687183646995</v>
      </c>
      <c r="Q54" s="48">
        <f>G54/'IA Impacts ''19'!G54-1</f>
        <v>9.5033381575666764E-2</v>
      </c>
      <c r="R54" s="48">
        <f>D54/'IA Impacts ''19'!D54-1</f>
        <v>1.0276229250366642E-2</v>
      </c>
      <c r="S54" s="48">
        <f>I54/'IA Impacts ''19'!I54-1</f>
        <v>9.1967430413578688E-2</v>
      </c>
      <c r="T54" s="48">
        <f>K54/'IA Impacts ''19'!K54-1</f>
        <v>1.5641265918858727E-2</v>
      </c>
      <c r="V54" s="50">
        <f t="shared" si="1"/>
        <v>8.4757152325300122E-2</v>
      </c>
    </row>
    <row r="55" spans="1:22" ht="14.4" x14ac:dyDescent="0.3">
      <c r="A55"/>
      <c r="B55" s="10" t="str">
        <f>'IAcounty Spend_by Industry ''20'!B55</f>
        <v>Jasper County, Iowa</v>
      </c>
      <c r="C55" s="17">
        <v>310.43706788600014</v>
      </c>
      <c r="D55" s="18">
        <v>444.39388694360679</v>
      </c>
      <c r="E55" s="20">
        <f t="shared" si="0"/>
        <v>6.8380326944664843E-3</v>
      </c>
      <c r="F55" s="23">
        <v>6.9301123623770282</v>
      </c>
      <c r="G55" s="24">
        <v>12.378560841238023</v>
      </c>
      <c r="H55" s="23">
        <v>3.3392404323825415</v>
      </c>
      <c r="I55" s="24">
        <v>4.6689928760936059</v>
      </c>
      <c r="J55" s="23">
        <v>2.8418743234431174</v>
      </c>
      <c r="K55" s="24">
        <v>4.5080600781708409</v>
      </c>
      <c r="L55" s="23">
        <v>40.727408240866119</v>
      </c>
      <c r="M55" s="24">
        <v>62.310524668045169</v>
      </c>
      <c r="N55" s="38"/>
      <c r="P55" s="48">
        <f>M55/'IA Impacts ''19'!M55-1</f>
        <v>-4.1959605223433116E-2</v>
      </c>
      <c r="Q55" s="48">
        <f>G55/'IA Impacts ''19'!G55-1</f>
        <v>-9.4123087617646317E-2</v>
      </c>
      <c r="R55" s="48">
        <f>D55/'IA Impacts ''19'!D55-1</f>
        <v>-0.1463408158254107</v>
      </c>
      <c r="S55" s="48">
        <f>I55/'IA Impacts ''19'!I55-1</f>
        <v>-6.247147100999817E-2</v>
      </c>
      <c r="T55" s="48">
        <f>K55/'IA Impacts ''19'!K55-1</f>
        <v>-9.0792039139904746E-2</v>
      </c>
      <c r="V55" s="50">
        <f t="shared" si="1"/>
        <v>5.221772820776438E-2</v>
      </c>
    </row>
    <row r="56" spans="1:22" ht="14.4" x14ac:dyDescent="0.3">
      <c r="A56"/>
      <c r="B56" s="10" t="str">
        <f>'IAcounty Spend_by Industry ''20'!B56</f>
        <v>Jefferson County, Iowa</v>
      </c>
      <c r="C56" s="17">
        <v>153.49291424964437</v>
      </c>
      <c r="D56" s="18">
        <v>218.42890433746933</v>
      </c>
      <c r="E56" s="20">
        <f t="shared" si="0"/>
        <v>3.3610363084621976E-3</v>
      </c>
      <c r="F56" s="23">
        <v>3.879122522783363</v>
      </c>
      <c r="G56" s="24">
        <v>6.8487083063565413</v>
      </c>
      <c r="H56" s="23">
        <v>1.6981159031872901</v>
      </c>
      <c r="I56" s="24">
        <v>2.3914521592517199</v>
      </c>
      <c r="J56" s="23">
        <v>1.1002953204106414</v>
      </c>
      <c r="K56" s="24">
        <v>1.8314641065040733</v>
      </c>
      <c r="L56" s="23">
        <v>19.751482022160797</v>
      </c>
      <c r="M56" s="24">
        <v>30.130434885182591</v>
      </c>
      <c r="N56" s="38"/>
      <c r="P56" s="48">
        <f>M56/'IA Impacts ''19'!M56-1</f>
        <v>-0.1292060657423868</v>
      </c>
      <c r="Q56" s="48">
        <f>G56/'IA Impacts ''19'!G56-1</f>
        <v>-0.19411188932152135</v>
      </c>
      <c r="R56" s="48">
        <f>D56/'IA Impacts ''19'!D56-1</f>
        <v>-0.28586792570434671</v>
      </c>
      <c r="S56" s="48">
        <f>I56/'IA Impacts ''19'!I56-1</f>
        <v>-0.12824579031522942</v>
      </c>
      <c r="T56" s="48">
        <f>K56/'IA Impacts ''19'!K56-1</f>
        <v>-0.15359270588070961</v>
      </c>
      <c r="V56" s="50">
        <f t="shared" si="1"/>
        <v>9.1756036382825368E-2</v>
      </c>
    </row>
    <row r="57" spans="1:22" ht="14.4" x14ac:dyDescent="0.3">
      <c r="A57"/>
      <c r="B57" s="30" t="str">
        <f>'IAcounty Spend_by Industry ''20'!B57</f>
        <v>Johnson County, Iowa</v>
      </c>
      <c r="C57" s="31">
        <v>2999.9260738638359</v>
      </c>
      <c r="D57" s="32">
        <v>4247.5879772684139</v>
      </c>
      <c r="E57" s="33">
        <f t="shared" si="0"/>
        <v>6.5359012161366609E-2</v>
      </c>
      <c r="F57" s="34">
        <v>73.937721314532922</v>
      </c>
      <c r="G57" s="35">
        <v>129.69827377416271</v>
      </c>
      <c r="H57" s="34">
        <v>29.830863422828134</v>
      </c>
      <c r="I57" s="35">
        <v>42.029666805660959</v>
      </c>
      <c r="J57" s="34">
        <v>29.889358181832595</v>
      </c>
      <c r="K57" s="35">
        <v>46.865744882419527</v>
      </c>
      <c r="L57" s="34">
        <v>364.26281103033824</v>
      </c>
      <c r="M57" s="35">
        <v>560.62224560452808</v>
      </c>
      <c r="N57" s="38"/>
      <c r="P57" s="48">
        <f>M57/'IA Impacts ''19'!M57-1</f>
        <v>-3.8427830086188663E-2</v>
      </c>
      <c r="Q57" s="48">
        <f>G57/'IA Impacts ''19'!G57-1</f>
        <v>-9.9467602287279022E-2</v>
      </c>
      <c r="R57" s="48">
        <f>D57/'IA Impacts ''19'!D57-1</f>
        <v>-0.17536161799967098</v>
      </c>
      <c r="S57" s="48">
        <f>I57/'IA Impacts ''19'!I57-1</f>
        <v>-6.4036479693758808E-2</v>
      </c>
      <c r="T57" s="48">
        <f>K57/'IA Impacts ''19'!K57-1</f>
        <v>-9.9339992406697664E-2</v>
      </c>
      <c r="V57" s="50">
        <f t="shared" si="1"/>
        <v>7.589401571239196E-2</v>
      </c>
    </row>
    <row r="58" spans="1:22" ht="14.4" x14ac:dyDescent="0.3">
      <c r="A58"/>
      <c r="B58" s="30" t="str">
        <f>'IAcounty Spend_by Industry ''20'!B58</f>
        <v>Jones County, Iowa</v>
      </c>
      <c r="C58" s="31">
        <v>73.138210837297009</v>
      </c>
      <c r="D58" s="32">
        <v>114.6258671621819</v>
      </c>
      <c r="E58" s="33">
        <f t="shared" si="0"/>
        <v>1.7637853496982002E-3</v>
      </c>
      <c r="F58" s="34">
        <v>1.956256773966867</v>
      </c>
      <c r="G58" s="35">
        <v>3.550635664930438</v>
      </c>
      <c r="H58" s="34">
        <v>1.4362725508313665</v>
      </c>
      <c r="I58" s="35">
        <v>1.9554570296514628</v>
      </c>
      <c r="J58" s="34">
        <v>0.92592358939072483</v>
      </c>
      <c r="K58" s="35">
        <v>1.4595622880161125</v>
      </c>
      <c r="L58" s="34">
        <v>15.331478762868056</v>
      </c>
      <c r="M58" s="35">
        <v>23.613565640218628</v>
      </c>
      <c r="N58" s="38"/>
      <c r="P58" s="48">
        <f>M58/'IA Impacts ''19'!M58-1</f>
        <v>3.5232909647383348E-2</v>
      </c>
      <c r="Q58" s="48">
        <f>G58/'IA Impacts ''19'!G58-1</f>
        <v>-3.3637047350347893E-2</v>
      </c>
      <c r="R58" s="48">
        <f>D58/'IA Impacts ''19'!D58-1</f>
        <v>-0.11953671233836294</v>
      </c>
      <c r="S58" s="48">
        <f>I58/'IA Impacts ''19'!I58-1</f>
        <v>-1.5427929304320021E-2</v>
      </c>
      <c r="T58" s="48">
        <f>K58/'IA Impacts ''19'!K58-1</f>
        <v>-4.784784385306351E-2</v>
      </c>
      <c r="V58" s="50">
        <f t="shared" si="1"/>
        <v>8.5899664988015045E-2</v>
      </c>
    </row>
    <row r="59" spans="1:22" ht="14.4" x14ac:dyDescent="0.3">
      <c r="A59"/>
      <c r="B59" s="30" t="str">
        <f>'IAcounty Spend_by Industry ''20'!B59</f>
        <v>Keokuk County, Iowa</v>
      </c>
      <c r="C59" s="31">
        <v>25.887047238341381</v>
      </c>
      <c r="D59" s="32">
        <v>39.047319939866277</v>
      </c>
      <c r="E59" s="33">
        <f t="shared" si="0"/>
        <v>6.0083376082529594E-4</v>
      </c>
      <c r="F59" s="34">
        <v>0.6115994791717988</v>
      </c>
      <c r="G59" s="35">
        <v>1.1125413093309415</v>
      </c>
      <c r="H59" s="34">
        <v>0.4153255183890644</v>
      </c>
      <c r="I59" s="35">
        <v>0.56614287630846849</v>
      </c>
      <c r="J59" s="34">
        <v>0.26351930898964882</v>
      </c>
      <c r="K59" s="35">
        <v>0.42298042539110375</v>
      </c>
      <c r="L59" s="34">
        <v>4.6513371801308248</v>
      </c>
      <c r="M59" s="35">
        <v>7.0417363017783945</v>
      </c>
      <c r="N59" s="38"/>
      <c r="P59" s="48">
        <f>M59/'IA Impacts ''19'!M59-1</f>
        <v>6.0260405835627973E-2</v>
      </c>
      <c r="Q59" s="48">
        <f>G59/'IA Impacts ''19'!G59-1</f>
        <v>6.9104520811373416E-2</v>
      </c>
      <c r="R59" s="48">
        <f>D59/'IA Impacts ''19'!D59-1</f>
        <v>-4.2489555367793863E-2</v>
      </c>
      <c r="S59" s="48">
        <f>I59/'IA Impacts ''19'!I59-1</f>
        <v>1.1726014888293834E-2</v>
      </c>
      <c r="T59" s="48">
        <f>K59/'IA Impacts ''19'!K59-1</f>
        <v>-9.2756009126800154E-2</v>
      </c>
      <c r="V59" s="50">
        <f t="shared" si="1"/>
        <v>0.11159407617916728</v>
      </c>
    </row>
    <row r="60" spans="1:22" ht="14.4" x14ac:dyDescent="0.3">
      <c r="A60"/>
      <c r="B60" s="10" t="str">
        <f>'IAcounty Spend_by Industry ''20'!B60</f>
        <v>Kossuth County, Iowa</v>
      </c>
      <c r="C60" s="17">
        <v>94.815742263055668</v>
      </c>
      <c r="D60" s="18">
        <v>141.1995689100246</v>
      </c>
      <c r="E60" s="20">
        <f t="shared" si="0"/>
        <v>2.1726835067239483E-3</v>
      </c>
      <c r="F60" s="23">
        <v>2.1251085641481606</v>
      </c>
      <c r="G60" s="24">
        <v>3.8822372543298633</v>
      </c>
      <c r="H60" s="23">
        <v>1.385735678526026</v>
      </c>
      <c r="I60" s="24">
        <v>1.9120303218367316</v>
      </c>
      <c r="J60" s="23">
        <v>0.92352805061746801</v>
      </c>
      <c r="K60" s="24">
        <v>1.4928513356441082</v>
      </c>
      <c r="L60" s="23">
        <v>13.436617447466091</v>
      </c>
      <c r="M60" s="24">
        <v>21.125776512675166</v>
      </c>
      <c r="N60" s="38"/>
      <c r="P60" s="48">
        <f>M60/'IA Impacts ''19'!M60-1</f>
        <v>-0.15001718660811347</v>
      </c>
      <c r="Q60" s="48">
        <f>G60/'IA Impacts ''19'!G60-1</f>
        <v>-0.10159209095749733</v>
      </c>
      <c r="R60" s="48">
        <f>D60/'IA Impacts ''19'!D60-1</f>
        <v>-0.16901658732599312</v>
      </c>
      <c r="S60" s="48">
        <f>I60/'IA Impacts ''19'!I60-1</f>
        <v>-8.2759364833692506E-2</v>
      </c>
      <c r="T60" s="48">
        <f>K60/'IA Impacts ''19'!K60-1</f>
        <v>-0.1177691662641831</v>
      </c>
      <c r="V60" s="50">
        <f t="shared" si="1"/>
        <v>6.742449636849579E-2</v>
      </c>
    </row>
    <row r="61" spans="1:22" ht="14.4" x14ac:dyDescent="0.3">
      <c r="A61"/>
      <c r="B61" s="10" t="str">
        <f>'IAcounty Spend_by Industry ''20'!B61</f>
        <v>Lee County, Iowa</v>
      </c>
      <c r="C61" s="17">
        <v>388.35060408351063</v>
      </c>
      <c r="D61" s="18">
        <v>546.71686744765725</v>
      </c>
      <c r="E61" s="20">
        <f t="shared" si="0"/>
        <v>8.4125095417835662E-3</v>
      </c>
      <c r="F61" s="23">
        <v>9.0437547933667357</v>
      </c>
      <c r="G61" s="24">
        <v>15.877139737810131</v>
      </c>
      <c r="H61" s="23">
        <v>3.9543600049066057</v>
      </c>
      <c r="I61" s="24">
        <v>5.5048382134110492</v>
      </c>
      <c r="J61" s="23">
        <v>3.3820151719257363</v>
      </c>
      <c r="K61" s="24">
        <v>5.289738172772692</v>
      </c>
      <c r="L61" s="23">
        <v>46.400786281569893</v>
      </c>
      <c r="M61" s="24">
        <v>71.431241755353298</v>
      </c>
      <c r="N61" s="38"/>
      <c r="P61" s="48">
        <f>M61/'IA Impacts ''19'!M61-1</f>
        <v>6.4883225004513267E-2</v>
      </c>
      <c r="Q61" s="48">
        <f>G61/'IA Impacts ''19'!G61-1</f>
        <v>-1.2966236523673347E-2</v>
      </c>
      <c r="R61" s="48">
        <f>D61/'IA Impacts ''19'!D61-1</f>
        <v>-8.3325793181946217E-2</v>
      </c>
      <c r="S61" s="48">
        <f>I61/'IA Impacts ''19'!I61-1</f>
        <v>-4.1165009041677081E-3</v>
      </c>
      <c r="T61" s="48">
        <f>K61/'IA Impacts ''19'!K61-1</f>
        <v>-5.1940566207013261E-2</v>
      </c>
      <c r="V61" s="50">
        <f t="shared" si="1"/>
        <v>7.035955665827287E-2</v>
      </c>
    </row>
    <row r="62" spans="1:22" ht="14.4" x14ac:dyDescent="0.3">
      <c r="A62"/>
      <c r="B62" s="10" t="str">
        <f>'IAcounty Spend_by Industry ''20'!B62</f>
        <v>Linn County, Iowa</v>
      </c>
      <c r="C62" s="17">
        <v>3131.7427971166339</v>
      </c>
      <c r="D62" s="18">
        <v>4523.9756483707961</v>
      </c>
      <c r="E62" s="20">
        <f t="shared" si="0"/>
        <v>6.9611878789087284E-2</v>
      </c>
      <c r="F62" s="23">
        <v>92.367275584602467</v>
      </c>
      <c r="G62" s="24">
        <v>160.17684605351695</v>
      </c>
      <c r="H62" s="23">
        <v>36.041759548689498</v>
      </c>
      <c r="I62" s="24">
        <v>51.054074312992128</v>
      </c>
      <c r="J62" s="23">
        <v>33.825379721379292</v>
      </c>
      <c r="K62" s="24">
        <v>53.902781338865658</v>
      </c>
      <c r="L62" s="23">
        <v>398.60520654995616</v>
      </c>
      <c r="M62" s="24">
        <v>621.12056463909119</v>
      </c>
      <c r="N62" s="38"/>
      <c r="P62" s="48">
        <f>M62/'IA Impacts ''19'!M62-1</f>
        <v>-0.12981628160040182</v>
      </c>
      <c r="Q62" s="48">
        <f>G62/'IA Impacts ''19'!G62-1</f>
        <v>-0.16412715147797863</v>
      </c>
      <c r="R62" s="48">
        <f>D62/'IA Impacts ''19'!D62-1</f>
        <v>-0.22116488930370437</v>
      </c>
      <c r="S62" s="48">
        <f>I62/'IA Impacts ''19'!I62-1</f>
        <v>-0.11720032629237165</v>
      </c>
      <c r="T62" s="48">
        <f>K62/'IA Impacts ''19'!K62-1</f>
        <v>-0.12980349515396872</v>
      </c>
      <c r="V62" s="50">
        <f t="shared" si="1"/>
        <v>5.7037737825725743E-2</v>
      </c>
    </row>
    <row r="63" spans="1:22" ht="14.4" x14ac:dyDescent="0.3">
      <c r="A63"/>
      <c r="B63" s="30" t="str">
        <f>'IAcounty Spend_by Industry ''20'!B63</f>
        <v>Louisa County, Iowa</v>
      </c>
      <c r="C63" s="31">
        <v>74.546915181792585</v>
      </c>
      <c r="D63" s="32">
        <v>108.37816467169154</v>
      </c>
      <c r="E63" s="33">
        <f t="shared" si="0"/>
        <v>1.6676499276088001E-3</v>
      </c>
      <c r="F63" s="34">
        <v>1.9952975588671011</v>
      </c>
      <c r="G63" s="35">
        <v>3.4933091909443683</v>
      </c>
      <c r="H63" s="34">
        <v>1.1653412572569415</v>
      </c>
      <c r="I63" s="35">
        <v>1.593320098911954</v>
      </c>
      <c r="J63" s="34">
        <v>0.99438142080033787</v>
      </c>
      <c r="K63" s="35">
        <v>1.5354228215782086</v>
      </c>
      <c r="L63" s="34">
        <v>11.372981156220519</v>
      </c>
      <c r="M63" s="35">
        <v>16.776687557044934</v>
      </c>
      <c r="N63" s="38"/>
      <c r="P63" s="48">
        <f>M63/'IA Impacts ''19'!M63-1</f>
        <v>2.5753475897315026E-2</v>
      </c>
      <c r="Q63" s="48">
        <f>G63/'IA Impacts ''19'!G63-1</f>
        <v>2.2180390288518481E-2</v>
      </c>
      <c r="R63" s="48">
        <f>D63/'IA Impacts ''19'!D63-1</f>
        <v>-4.4024557896767735E-2</v>
      </c>
      <c r="S63" s="48">
        <f>I63/'IA Impacts ''19'!I63-1</f>
        <v>5.2786987381045369E-2</v>
      </c>
      <c r="T63" s="48">
        <f>K63/'IA Impacts ''19'!K63-1</f>
        <v>-3.6828992006463168E-2</v>
      </c>
      <c r="V63" s="50">
        <f t="shared" si="1"/>
        <v>6.6204948185286216E-2</v>
      </c>
    </row>
    <row r="64" spans="1:22" ht="14.4" x14ac:dyDescent="0.3">
      <c r="A64"/>
      <c r="B64" s="30" t="str">
        <f>'IAcounty Spend_by Industry ''20'!B64</f>
        <v>Lucas County, Iowa</v>
      </c>
      <c r="C64" s="31">
        <v>53.211932497555821</v>
      </c>
      <c r="D64" s="32">
        <v>76.568930210552836</v>
      </c>
      <c r="E64" s="33">
        <f t="shared" si="0"/>
        <v>1.1781909327355908E-3</v>
      </c>
      <c r="F64" s="34">
        <v>1.1762831997387835</v>
      </c>
      <c r="G64" s="35">
        <v>2.1031914573389359</v>
      </c>
      <c r="H64" s="34">
        <v>0.70635547303028012</v>
      </c>
      <c r="I64" s="35">
        <v>0.96358469808465275</v>
      </c>
      <c r="J64" s="34">
        <v>0.45317758043987766</v>
      </c>
      <c r="K64" s="35">
        <v>0.71823452737193771</v>
      </c>
      <c r="L64" s="34">
        <v>7.7510601165770776</v>
      </c>
      <c r="M64" s="35">
        <v>11.549378943830916</v>
      </c>
      <c r="N64" s="38"/>
      <c r="P64" s="48">
        <f>M64/'IA Impacts ''19'!M64-1</f>
        <v>0.23187185233585961</v>
      </c>
      <c r="Q64" s="48">
        <f>G64/'IA Impacts ''19'!G64-1</f>
        <v>0.18174540170551423</v>
      </c>
      <c r="R64" s="48">
        <f>D64/'IA Impacts ''19'!D64-1</f>
        <v>8.2234040572635614E-2</v>
      </c>
      <c r="S64" s="48">
        <f>I64/'IA Impacts ''19'!I64-1</f>
        <v>0.23028146026210683</v>
      </c>
      <c r="T64" s="48">
        <f>K64/'IA Impacts ''19'!K64-1</f>
        <v>8.0740515159241966E-2</v>
      </c>
      <c r="V64" s="50">
        <f t="shared" si="1"/>
        <v>9.9511361132878617E-2</v>
      </c>
    </row>
    <row r="65" spans="1:22" ht="14.4" x14ac:dyDescent="0.3">
      <c r="A65"/>
      <c r="B65" s="30" t="str">
        <f>'IAcounty Spend_by Industry ''20'!B65</f>
        <v>Lyon County, Iowa</v>
      </c>
      <c r="C65" s="31">
        <v>116.4537039151533</v>
      </c>
      <c r="D65" s="32">
        <v>172.03214123133836</v>
      </c>
      <c r="E65" s="33">
        <f t="shared" si="0"/>
        <v>2.6471142848736948E-3</v>
      </c>
      <c r="F65" s="34">
        <v>2.9842623173012455</v>
      </c>
      <c r="G65" s="35">
        <v>5.2418059937128865</v>
      </c>
      <c r="H65" s="34">
        <v>2.2121130988785254</v>
      </c>
      <c r="I65" s="35">
        <v>2.9371594665697609</v>
      </c>
      <c r="J65" s="34">
        <v>1.2272411383810793</v>
      </c>
      <c r="K65" s="35">
        <v>1.8458940842792646</v>
      </c>
      <c r="L65" s="34">
        <v>26.128288201746301</v>
      </c>
      <c r="M65" s="35">
        <v>37.17463933416051</v>
      </c>
      <c r="N65" s="38"/>
      <c r="P65" s="48">
        <f>M65/'IA Impacts ''19'!M65-1</f>
        <v>0.38628604472420447</v>
      </c>
      <c r="Q65" s="48">
        <f>G65/'IA Impacts ''19'!G65-1</f>
        <v>0.16683673805870569</v>
      </c>
      <c r="R65" s="48">
        <f>D65/'IA Impacts ''19'!D65-1</f>
        <v>8.7538580710476044E-2</v>
      </c>
      <c r="S65" s="48">
        <f>I65/'IA Impacts ''19'!I65-1</f>
        <v>0.17738061220189238</v>
      </c>
      <c r="T65" s="48">
        <f>K65/'IA Impacts ''19'!K65-1</f>
        <v>9.0246690548869024E-2</v>
      </c>
      <c r="V65" s="50">
        <f t="shared" si="1"/>
        <v>7.9298157348229648E-2</v>
      </c>
    </row>
    <row r="66" spans="1:22" ht="14.4" x14ac:dyDescent="0.3">
      <c r="A66"/>
      <c r="B66" s="10" t="str">
        <f>'IAcounty Spend_by Industry ''20'!B66</f>
        <v>Madison County, Iowa</v>
      </c>
      <c r="C66" s="17">
        <v>57.783044315897889</v>
      </c>
      <c r="D66" s="18">
        <v>88.491476784069889</v>
      </c>
      <c r="E66" s="20">
        <f t="shared" si="0"/>
        <v>1.3616470190281429E-3</v>
      </c>
      <c r="F66" s="23">
        <v>1.2712835697841189</v>
      </c>
      <c r="G66" s="24">
        <v>2.3444433181851627</v>
      </c>
      <c r="H66" s="23">
        <v>0.98906061508870458</v>
      </c>
      <c r="I66" s="24">
        <v>1.3399736635840154</v>
      </c>
      <c r="J66" s="23">
        <v>0.6130048015076085</v>
      </c>
      <c r="K66" s="24">
        <v>0.95944542766101881</v>
      </c>
      <c r="L66" s="23">
        <v>11.088232471566254</v>
      </c>
      <c r="M66" s="24">
        <v>17.01980633011992</v>
      </c>
      <c r="N66" s="38"/>
      <c r="P66" s="48">
        <f>M66/'IA Impacts ''19'!M66-1</f>
        <v>0.10172689629924658</v>
      </c>
      <c r="Q66" s="48">
        <f>G66/'IA Impacts ''19'!G66-1</f>
        <v>3.6448097082731001E-2</v>
      </c>
      <c r="R66" s="48">
        <f>D66/'IA Impacts ''19'!D66-1</f>
        <v>-2.0326953593150177E-2</v>
      </c>
      <c r="S66" s="48">
        <f>I66/'IA Impacts ''19'!I66-1</f>
        <v>2.8999153105402353E-2</v>
      </c>
      <c r="T66" s="48">
        <f>K66/'IA Impacts ''19'!K66-1</f>
        <v>-9.9573838449943386E-3</v>
      </c>
      <c r="V66" s="50">
        <f t="shared" si="1"/>
        <v>5.6775050675881178E-2</v>
      </c>
    </row>
    <row r="67" spans="1:22" ht="14.4" x14ac:dyDescent="0.3">
      <c r="A67"/>
      <c r="B67" s="10" t="str">
        <f>'IAcounty Spend_by Industry ''20'!B67</f>
        <v>Mahaska County, Iowa</v>
      </c>
      <c r="C67" s="17">
        <v>214.0753803859433</v>
      </c>
      <c r="D67" s="18">
        <v>298.37291177350136</v>
      </c>
      <c r="E67" s="20">
        <f t="shared" si="0"/>
        <v>4.5911606477819899E-3</v>
      </c>
      <c r="F67" s="23">
        <v>6.2989616136369149</v>
      </c>
      <c r="G67" s="24">
        <v>10.599030908958088</v>
      </c>
      <c r="H67" s="23">
        <v>2.330640515137631</v>
      </c>
      <c r="I67" s="24">
        <v>3.1952635294747989</v>
      </c>
      <c r="J67" s="23">
        <v>1.7197279657078683</v>
      </c>
      <c r="K67" s="24">
        <v>2.6271881069393617</v>
      </c>
      <c r="L67" s="23">
        <v>26.471807599062323</v>
      </c>
      <c r="M67" s="24">
        <v>40.482590986967423</v>
      </c>
      <c r="N67" s="38"/>
      <c r="P67" s="48">
        <f>M67/'IA Impacts ''19'!M67-1</f>
        <v>0.48193821951127824</v>
      </c>
      <c r="Q67" s="48">
        <f>G67/'IA Impacts ''19'!G67-1</f>
        <v>0.29076542711708209</v>
      </c>
      <c r="R67" s="48">
        <f>D67/'IA Impacts ''19'!D67-1</f>
        <v>0.18006732091887878</v>
      </c>
      <c r="S67" s="48">
        <f>I67/'IA Impacts ''19'!I67-1</f>
        <v>0.2462923033075155</v>
      </c>
      <c r="T67" s="48">
        <f>K67/'IA Impacts ''19'!K67-1</f>
        <v>0.12668969693638155</v>
      </c>
      <c r="V67" s="50">
        <f t="shared" si="1"/>
        <v>0.11069810619820331</v>
      </c>
    </row>
    <row r="68" spans="1:22" ht="14.4" x14ac:dyDescent="0.3">
      <c r="A68"/>
      <c r="B68" s="10" t="str">
        <f>'IAcounty Spend_by Industry ''20'!B68</f>
        <v>Marion County, Iowa</v>
      </c>
      <c r="C68" s="17">
        <v>331.99543661784787</v>
      </c>
      <c r="D68" s="18">
        <v>481.09656943014295</v>
      </c>
      <c r="E68" s="20">
        <f t="shared" si="0"/>
        <v>7.4027887592802311E-3</v>
      </c>
      <c r="F68" s="23">
        <v>7.7725152529923047</v>
      </c>
      <c r="G68" s="24">
        <v>13.874241342286471</v>
      </c>
      <c r="H68" s="23">
        <v>3.92251407929191</v>
      </c>
      <c r="I68" s="24">
        <v>5.4552905832994911</v>
      </c>
      <c r="J68" s="23">
        <v>2.4379491336468879</v>
      </c>
      <c r="K68" s="24">
        <v>3.9980550673007502</v>
      </c>
      <c r="L68" s="23">
        <v>44.289624242802113</v>
      </c>
      <c r="M68" s="24">
        <v>68.64714106906537</v>
      </c>
      <c r="N68" s="38"/>
      <c r="P68" s="48">
        <f>M68/'IA Impacts ''19'!M68-1</f>
        <v>-6.9948290232323851E-2</v>
      </c>
      <c r="Q68" s="48">
        <f>G68/'IA Impacts ''19'!G68-1</f>
        <v>-8.1287504902360919E-2</v>
      </c>
      <c r="R68" s="48">
        <f>D68/'IA Impacts ''19'!D68-1</f>
        <v>-0.14989733769397318</v>
      </c>
      <c r="S68" s="48">
        <f>I68/'IA Impacts ''19'!I68-1</f>
        <v>-8.3559552094676248E-2</v>
      </c>
      <c r="T68" s="48">
        <f>K68/'IA Impacts ''19'!K68-1</f>
        <v>-0.10590458908861711</v>
      </c>
      <c r="V68" s="50">
        <f t="shared" si="1"/>
        <v>6.8609832791612257E-2</v>
      </c>
    </row>
    <row r="69" spans="1:22" ht="14.4" x14ac:dyDescent="0.3">
      <c r="A69"/>
      <c r="B69" s="30" t="str">
        <f>'IAcounty Spend_by Industry ''20'!B69</f>
        <v>Marshall County, Iowa</v>
      </c>
      <c r="C69" s="31">
        <v>388.10604536493469</v>
      </c>
      <c r="D69" s="32">
        <v>559.27952739861507</v>
      </c>
      <c r="E69" s="33">
        <f t="shared" si="0"/>
        <v>8.6058152599718437E-3</v>
      </c>
      <c r="F69" s="34">
        <v>9.6180783495605962</v>
      </c>
      <c r="G69" s="35">
        <v>17.077925542569627</v>
      </c>
      <c r="H69" s="34">
        <v>4.5623057279118431</v>
      </c>
      <c r="I69" s="35">
        <v>6.4026654250612482</v>
      </c>
      <c r="J69" s="34">
        <v>3.517721533455854</v>
      </c>
      <c r="K69" s="35">
        <v>5.7424958583931449</v>
      </c>
      <c r="L69" s="34">
        <v>47.520275339252571</v>
      </c>
      <c r="M69" s="35">
        <v>74.163624026229911</v>
      </c>
      <c r="N69" s="38"/>
      <c r="P69" s="48">
        <f>M69/'IA Impacts ''19'!M69-1</f>
        <v>-5.293229027077051E-2</v>
      </c>
      <c r="Q69" s="48">
        <f>G69/'IA Impacts ''19'!G69-1</f>
        <v>-8.1450085197356525E-2</v>
      </c>
      <c r="R69" s="48">
        <f>D69/'IA Impacts ''19'!D69-1</f>
        <v>-0.16158852192662188</v>
      </c>
      <c r="S69" s="48">
        <f>I69/'IA Impacts ''19'!I69-1</f>
        <v>3.5272978881677908E-2</v>
      </c>
      <c r="T69" s="48">
        <f>K69/'IA Impacts ''19'!K69-1</f>
        <v>-6.7952106988202532E-2</v>
      </c>
      <c r="V69" s="50">
        <f t="shared" si="1"/>
        <v>8.013843672926535E-2</v>
      </c>
    </row>
    <row r="70" spans="1:22" ht="14.4" x14ac:dyDescent="0.3">
      <c r="A70"/>
      <c r="B70" s="30" t="str">
        <f>'IAcounty Spend_by Industry ''20'!B70</f>
        <v>Mills County, Iowa</v>
      </c>
      <c r="C70" s="31">
        <v>47.484943894828284</v>
      </c>
      <c r="D70" s="32">
        <v>69.051701538410015</v>
      </c>
      <c r="E70" s="33">
        <f t="shared" si="0"/>
        <v>1.0625209000413372E-3</v>
      </c>
      <c r="F70" s="34">
        <v>1.2051812637626271</v>
      </c>
      <c r="G70" s="35">
        <v>2.138150696479598</v>
      </c>
      <c r="H70" s="34">
        <v>0.66372205258352612</v>
      </c>
      <c r="I70" s="35">
        <v>0.91619064773439884</v>
      </c>
      <c r="J70" s="34">
        <v>0.33694879581290488</v>
      </c>
      <c r="K70" s="35">
        <v>0.56601703574439644</v>
      </c>
      <c r="L70" s="34">
        <v>5.9661049719978347</v>
      </c>
      <c r="M70" s="35">
        <v>9.5714463657174704</v>
      </c>
      <c r="N70" s="38"/>
      <c r="P70" s="48">
        <f>M70/'IA Impacts ''19'!M70-1</f>
        <v>3.7870319866107671E-2</v>
      </c>
      <c r="Q70" s="48">
        <f>G70/'IA Impacts ''19'!G70-1</f>
        <v>-1.4935226133235613E-2</v>
      </c>
      <c r="R70" s="48">
        <f>D70/'IA Impacts ''19'!D70-1</f>
        <v>-9.7588380441347988E-2</v>
      </c>
      <c r="S70" s="48">
        <f>I70/'IA Impacts ''19'!I70-1</f>
        <v>0.1025074892586304</v>
      </c>
      <c r="T70" s="48">
        <f>K70/'IA Impacts ''19'!K70-1</f>
        <v>-2.5228687126471638E-2</v>
      </c>
      <c r="V70" s="50">
        <f t="shared" si="1"/>
        <v>8.2653154308112375E-2</v>
      </c>
    </row>
    <row r="71" spans="1:22" ht="14.4" x14ac:dyDescent="0.3">
      <c r="A71"/>
      <c r="B71" s="30" t="str">
        <f>'IAcounty Spend_by Industry ''20'!B71</f>
        <v>Mitchell County, Iowa</v>
      </c>
      <c r="C71" s="31">
        <v>60.520817481918492</v>
      </c>
      <c r="D71" s="32">
        <v>89.905637673342966</v>
      </c>
      <c r="E71" s="33">
        <f t="shared" ref="E71:E105" si="2">D71/D$105</f>
        <v>1.3834071707318322E-3</v>
      </c>
      <c r="F71" s="34">
        <v>1.4390353338255817</v>
      </c>
      <c r="G71" s="35">
        <v>2.5929889028922219</v>
      </c>
      <c r="H71" s="34">
        <v>0.89258393212542886</v>
      </c>
      <c r="I71" s="35">
        <v>1.2271241179851717</v>
      </c>
      <c r="J71" s="34">
        <v>0.60157416771224337</v>
      </c>
      <c r="K71" s="35">
        <v>0.9559560423345882</v>
      </c>
      <c r="L71" s="34">
        <v>10.236312536680014</v>
      </c>
      <c r="M71" s="35">
        <v>15.442495886040454</v>
      </c>
      <c r="N71" s="38"/>
      <c r="P71" s="48">
        <f>M71/'IA Impacts ''19'!M71-1</f>
        <v>-6.6378810372764385E-2</v>
      </c>
      <c r="Q71" s="48">
        <f>G71/'IA Impacts ''19'!G71-1</f>
        <v>-8.880656566409173E-2</v>
      </c>
      <c r="R71" s="48">
        <f>D71/'IA Impacts ''19'!D71-1</f>
        <v>-0.13884927816438919</v>
      </c>
      <c r="S71" s="48">
        <f>I71/'IA Impacts ''19'!I71-1</f>
        <v>-7.4761014170325657E-2</v>
      </c>
      <c r="T71" s="48">
        <f>K71/'IA Impacts ''19'!K71-1</f>
        <v>-9.4389192854710258E-2</v>
      </c>
      <c r="V71" s="50">
        <f t="shared" ref="V71:V105" si="3">Q71-R71</f>
        <v>5.0042712500297459E-2</v>
      </c>
    </row>
    <row r="72" spans="1:22" ht="14.4" x14ac:dyDescent="0.3">
      <c r="A72"/>
      <c r="B72" s="10" t="str">
        <f>'IAcounty Spend_by Industry ''20'!B72</f>
        <v>Monona County, Iowa</v>
      </c>
      <c r="C72" s="17">
        <v>114.20677899192776</v>
      </c>
      <c r="D72" s="18">
        <v>159.56420861170722</v>
      </c>
      <c r="E72" s="20">
        <f t="shared" si="2"/>
        <v>2.4552661668183224E-3</v>
      </c>
      <c r="F72" s="23">
        <v>2.7195441805193843</v>
      </c>
      <c r="G72" s="24">
        <v>4.759097177272908</v>
      </c>
      <c r="H72" s="23">
        <v>1.064889205016085</v>
      </c>
      <c r="I72" s="24">
        <v>1.5116357719944862</v>
      </c>
      <c r="J72" s="23">
        <v>0.89721174341312659</v>
      </c>
      <c r="K72" s="24">
        <v>1.4545453294942254</v>
      </c>
      <c r="L72" s="23">
        <v>10.672239026161826</v>
      </c>
      <c r="M72" s="24">
        <v>16.465073262149101</v>
      </c>
      <c r="N72" s="38"/>
      <c r="P72" s="48">
        <f>M72/'IA Impacts ''19'!M72-1</f>
        <v>-0.25877700769199941</v>
      </c>
      <c r="Q72" s="48">
        <f>G72/'IA Impacts ''19'!G72-1</f>
        <v>-0.18100175470210067</v>
      </c>
      <c r="R72" s="48">
        <f>D72/'IA Impacts ''19'!D72-1</f>
        <v>-0.21753610121534583</v>
      </c>
      <c r="S72" s="48">
        <f>I72/'IA Impacts ''19'!I72-1</f>
        <v>-0.19001473358135834</v>
      </c>
      <c r="T72" s="48">
        <f>K72/'IA Impacts ''19'!K72-1</f>
        <v>-0.17348670074525918</v>
      </c>
      <c r="V72" s="50">
        <f t="shared" si="3"/>
        <v>3.6534346513245164E-2</v>
      </c>
    </row>
    <row r="73" spans="1:22" ht="14.4" x14ac:dyDescent="0.3">
      <c r="A73"/>
      <c r="B73" s="10" t="str">
        <f>'IAcounty Spend_by Industry ''20'!B73</f>
        <v>Monroe County, Iowa</v>
      </c>
      <c r="C73" s="17">
        <v>75.068533565468869</v>
      </c>
      <c r="D73" s="18">
        <v>104.78634361216568</v>
      </c>
      <c r="E73" s="20">
        <f t="shared" si="2"/>
        <v>1.6123814134385596E-3</v>
      </c>
      <c r="F73" s="23">
        <v>2.0048245858619103</v>
      </c>
      <c r="G73" s="24">
        <v>3.4316356814996221</v>
      </c>
      <c r="H73" s="23">
        <v>0.84569131798462371</v>
      </c>
      <c r="I73" s="24">
        <v>1.1633792300085601</v>
      </c>
      <c r="J73" s="23">
        <v>0.56613049809064364</v>
      </c>
      <c r="K73" s="24">
        <v>0.89005324529094021</v>
      </c>
      <c r="L73" s="23">
        <v>9.7067089997647997</v>
      </c>
      <c r="M73" s="24">
        <v>14.479867869512884</v>
      </c>
      <c r="N73" s="38"/>
      <c r="P73" s="48">
        <f>M73/'IA Impacts ''19'!M73-1</f>
        <v>0.3444763778337514</v>
      </c>
      <c r="Q73" s="48">
        <f>G73/'IA Impacts ''19'!G73-1</f>
        <v>0.13957741840238747</v>
      </c>
      <c r="R73" s="48">
        <f>D73/'IA Impacts ''19'!D73-1</f>
        <v>4.7338912455573645E-2</v>
      </c>
      <c r="S73" s="48">
        <f>I73/'IA Impacts ''19'!I73-1</f>
        <v>0.15755024909205972</v>
      </c>
      <c r="T73" s="48">
        <f>K73/'IA Impacts ''19'!K73-1</f>
        <v>6.2515397107512527E-2</v>
      </c>
      <c r="V73" s="50">
        <f t="shared" si="3"/>
        <v>9.223850594681382E-2</v>
      </c>
    </row>
    <row r="74" spans="1:22" ht="14.4" x14ac:dyDescent="0.3">
      <c r="A74"/>
      <c r="B74" s="10" t="str">
        <f>'IAcounty Spend_by Industry ''20'!B74</f>
        <v>Montgomery County, Iowa</v>
      </c>
      <c r="C74" s="17">
        <v>107.9274868757351</v>
      </c>
      <c r="D74" s="18">
        <v>151.9367498251336</v>
      </c>
      <c r="E74" s="20">
        <f t="shared" si="2"/>
        <v>2.3378999876455999E-3</v>
      </c>
      <c r="F74" s="23">
        <v>2.889686308128502</v>
      </c>
      <c r="G74" s="24">
        <v>4.9914076964900866</v>
      </c>
      <c r="H74" s="23">
        <v>1.1853951177491551</v>
      </c>
      <c r="I74" s="24">
        <v>1.6649873125089856</v>
      </c>
      <c r="J74" s="23">
        <v>0.75572314683258723</v>
      </c>
      <c r="K74" s="24">
        <v>1.2496234652282763</v>
      </c>
      <c r="L74" s="23">
        <v>10.575724034008045</v>
      </c>
      <c r="M74" s="24">
        <v>16.441964553407217</v>
      </c>
      <c r="N74" s="38"/>
      <c r="P74" s="48">
        <f>M74/'IA Impacts ''19'!M74-1</f>
        <v>-0.18849972597980247</v>
      </c>
      <c r="Q74" s="48">
        <f>G74/'IA Impacts ''19'!G74-1</f>
        <v>-0.11619734246319968</v>
      </c>
      <c r="R74" s="48">
        <f>D74/'IA Impacts ''19'!D74-1</f>
        <v>-0.15928620728402021</v>
      </c>
      <c r="S74" s="48">
        <f>I74/'IA Impacts ''19'!I74-1</f>
        <v>-0.14273207225406392</v>
      </c>
      <c r="T74" s="48">
        <f>K74/'IA Impacts ''19'!K74-1</f>
        <v>-0.14076463718467624</v>
      </c>
      <c r="V74" s="50">
        <f t="shared" si="3"/>
        <v>4.3088864820820527E-2</v>
      </c>
    </row>
    <row r="75" spans="1:22" ht="14.4" x14ac:dyDescent="0.3">
      <c r="A75"/>
      <c r="B75" s="30" t="str">
        <f>'IAcounty Spend_by Industry ''20'!B75</f>
        <v>Muscatine County, Iowa</v>
      </c>
      <c r="C75" s="31">
        <v>479.86708099895702</v>
      </c>
      <c r="D75" s="32">
        <v>678.79760089671549</v>
      </c>
      <c r="E75" s="33">
        <f t="shared" si="2"/>
        <v>1.0444878573332339E-2</v>
      </c>
      <c r="F75" s="34">
        <v>10.90368087270962</v>
      </c>
      <c r="G75" s="35">
        <v>19.353066743463362</v>
      </c>
      <c r="H75" s="34">
        <v>4.994391292779981</v>
      </c>
      <c r="I75" s="35">
        <v>7.0242619773248709</v>
      </c>
      <c r="J75" s="34">
        <v>3.7057678790737696</v>
      </c>
      <c r="K75" s="35">
        <v>6.0637166373704297</v>
      </c>
      <c r="L75" s="34">
        <v>48.901305546749988</v>
      </c>
      <c r="M75" s="35">
        <v>77.040702049184986</v>
      </c>
      <c r="N75" s="38"/>
      <c r="P75" s="48">
        <f>M75/'IA Impacts ''19'!M75-1</f>
        <v>-0.14822518122796136</v>
      </c>
      <c r="Q75" s="48">
        <f>G75/'IA Impacts ''19'!G75-1</f>
        <v>-0.11735058735221804</v>
      </c>
      <c r="R75" s="48">
        <f>D75/'IA Impacts ''19'!D75-1</f>
        <v>-0.16737826490919161</v>
      </c>
      <c r="S75" s="48">
        <f>I75/'IA Impacts ''19'!I75-1</f>
        <v>-8.7330582789583833E-2</v>
      </c>
      <c r="T75" s="48">
        <f>K75/'IA Impacts ''19'!K75-1</f>
        <v>-0.11929518283662288</v>
      </c>
      <c r="V75" s="50">
        <f t="shared" si="3"/>
        <v>5.0027677556973571E-2</v>
      </c>
    </row>
    <row r="76" spans="1:22" ht="14.4" x14ac:dyDescent="0.3">
      <c r="A76"/>
      <c r="B76" s="30" t="str">
        <f>'IAcounty Spend_by Industry ''20'!B76</f>
        <v>O'Brien County, Iowa</v>
      </c>
      <c r="C76" s="31">
        <v>101.48954025005446</v>
      </c>
      <c r="D76" s="32">
        <v>149.38406604274221</v>
      </c>
      <c r="E76" s="33">
        <f t="shared" si="2"/>
        <v>2.2986210153746744E-3</v>
      </c>
      <c r="F76" s="34">
        <v>2.6309115556324381</v>
      </c>
      <c r="G76" s="35">
        <v>4.6544799273452844</v>
      </c>
      <c r="H76" s="34">
        <v>1.3873939478552038</v>
      </c>
      <c r="I76" s="35">
        <v>1.9166465102627133</v>
      </c>
      <c r="J76" s="34">
        <v>0.97389556572983726</v>
      </c>
      <c r="K76" s="35">
        <v>1.5530578940337458</v>
      </c>
      <c r="L76" s="34">
        <v>15.281624543860239</v>
      </c>
      <c r="M76" s="35">
        <v>23.419664818546842</v>
      </c>
      <c r="N76" s="38"/>
      <c r="P76" s="48">
        <f>M76/'IA Impacts ''19'!M76-1</f>
        <v>1.4991014733393593E-2</v>
      </c>
      <c r="Q76" s="48">
        <f>G76/'IA Impacts ''19'!G76-1</f>
        <v>-2.341517723722264E-3</v>
      </c>
      <c r="R76" s="48">
        <f>D76/'IA Impacts ''19'!D76-1</f>
        <v>-7.700128587192212E-2</v>
      </c>
      <c r="S76" s="48">
        <f>I76/'IA Impacts ''19'!I76-1</f>
        <v>-1.5808796585532359E-2</v>
      </c>
      <c r="T76" s="48">
        <f>K76/'IA Impacts ''19'!K76-1</f>
        <v>-5.4193576365512808E-2</v>
      </c>
      <c r="V76" s="50">
        <f t="shared" si="3"/>
        <v>7.4659768148199857E-2</v>
      </c>
    </row>
    <row r="77" spans="1:22" ht="14.4" x14ac:dyDescent="0.3">
      <c r="A77"/>
      <c r="B77" s="30" t="str">
        <f>'IAcounty Spend_by Industry ''20'!B77</f>
        <v>Osceola County, Iowa</v>
      </c>
      <c r="C77" s="31">
        <v>36.625614566878106</v>
      </c>
      <c r="D77" s="32">
        <v>52.598044882121414</v>
      </c>
      <c r="E77" s="33">
        <f t="shared" si="2"/>
        <v>8.0934315510645895E-4</v>
      </c>
      <c r="F77" s="34">
        <v>0.83559421088566255</v>
      </c>
      <c r="G77" s="35">
        <v>1.4919248341001254</v>
      </c>
      <c r="H77" s="34">
        <v>0.4779704243327022</v>
      </c>
      <c r="I77" s="35">
        <v>0.658121639264728</v>
      </c>
      <c r="J77" s="34">
        <v>0.3030662709145015</v>
      </c>
      <c r="K77" s="35">
        <v>0.48688610848400438</v>
      </c>
      <c r="L77" s="34">
        <v>5.0211133209378778</v>
      </c>
      <c r="M77" s="35">
        <v>7.5883290821569718</v>
      </c>
      <c r="N77" s="38"/>
      <c r="P77" s="48">
        <f>M77/'IA Impacts ''19'!M77-1</f>
        <v>-8.800354404418731E-2</v>
      </c>
      <c r="Q77" s="48">
        <f>G77/'IA Impacts ''19'!G77-1</f>
        <v>-0.1083870680766531</v>
      </c>
      <c r="R77" s="48">
        <f>D77/'IA Impacts ''19'!D77-1</f>
        <v>-0.17920474148859755</v>
      </c>
      <c r="S77" s="48">
        <f>I77/'IA Impacts ''19'!I77-1</f>
        <v>-9.6188548215120018E-2</v>
      </c>
      <c r="T77" s="48">
        <f>K77/'IA Impacts ''19'!K77-1</f>
        <v>-0.12430488917022431</v>
      </c>
      <c r="V77" s="50">
        <f t="shared" si="3"/>
        <v>7.0817673411944448E-2</v>
      </c>
    </row>
    <row r="78" spans="1:22" ht="14.4" x14ac:dyDescent="0.3">
      <c r="A78"/>
      <c r="B78" s="10" t="str">
        <f>'IAcounty Spend_by Industry ''20'!B78</f>
        <v>Page County, Iowa</v>
      </c>
      <c r="C78" s="17">
        <v>72.510638285679391</v>
      </c>
      <c r="D78" s="18">
        <v>111.72508103057183</v>
      </c>
      <c r="E78" s="20">
        <f t="shared" si="2"/>
        <v>1.7191500138162695E-3</v>
      </c>
      <c r="F78" s="23">
        <v>1.702450463269171</v>
      </c>
      <c r="G78" s="24">
        <v>3.1492780636932385</v>
      </c>
      <c r="H78" s="23">
        <v>1.1631997100732419</v>
      </c>
      <c r="I78" s="24">
        <v>1.6186446302674713</v>
      </c>
      <c r="J78" s="23">
        <v>0.75735332655737198</v>
      </c>
      <c r="K78" s="24">
        <v>1.2507939310955398</v>
      </c>
      <c r="L78" s="23">
        <v>11.697973015908662</v>
      </c>
      <c r="M78" s="24">
        <v>18.619701845224029</v>
      </c>
      <c r="N78" s="38"/>
      <c r="P78" s="48">
        <f>M78/'IA Impacts ''19'!M78-1</f>
        <v>-0.17224540982576342</v>
      </c>
      <c r="Q78" s="48">
        <f>G78/'IA Impacts ''19'!G78-1</f>
        <v>-0.13361487337389577</v>
      </c>
      <c r="R78" s="48">
        <f>D78/'IA Impacts ''19'!D78-1</f>
        <v>-0.18477631415384055</v>
      </c>
      <c r="S78" s="48">
        <f>I78/'IA Impacts ''19'!I78-1</f>
        <v>-0.11835135279282183</v>
      </c>
      <c r="T78" s="48">
        <f>K78/'IA Impacts ''19'!K78-1</f>
        <v>-0.12107521476617433</v>
      </c>
      <c r="V78" s="50">
        <f t="shared" si="3"/>
        <v>5.1161440779944778E-2</v>
      </c>
    </row>
    <row r="79" spans="1:22" ht="14.4" x14ac:dyDescent="0.3">
      <c r="A79"/>
      <c r="B79" s="10" t="str">
        <f>'IAcounty Spend_by Industry ''20'!B79</f>
        <v>Palo Alto County, Iowa</v>
      </c>
      <c r="C79" s="17">
        <v>149.9820006894864</v>
      </c>
      <c r="D79" s="18">
        <v>211.68443970563342</v>
      </c>
      <c r="E79" s="20">
        <f t="shared" si="2"/>
        <v>3.2572570463837809E-3</v>
      </c>
      <c r="F79" s="23">
        <v>3.5327566852304875</v>
      </c>
      <c r="G79" s="24">
        <v>6.211980575171248</v>
      </c>
      <c r="H79" s="23">
        <v>1.7974448121753033</v>
      </c>
      <c r="I79" s="24">
        <v>2.4957859077338966</v>
      </c>
      <c r="J79" s="23">
        <v>1.6734622560625445</v>
      </c>
      <c r="K79" s="24">
        <v>2.6055461083647589</v>
      </c>
      <c r="L79" s="23">
        <v>17.25790486804727</v>
      </c>
      <c r="M79" s="24">
        <v>25.983874966335723</v>
      </c>
      <c r="N79" s="38"/>
      <c r="P79" s="48">
        <f>M79/'IA Impacts ''19'!M79-1</f>
        <v>-0.17132424647175137</v>
      </c>
      <c r="Q79" s="48">
        <f>G79/'IA Impacts ''19'!G79-1</f>
        <v>-0.15353702341838205</v>
      </c>
      <c r="R79" s="48">
        <f>D79/'IA Impacts ''19'!D79-1</f>
        <v>-0.18860009112665166</v>
      </c>
      <c r="S79" s="48">
        <f>I79/'IA Impacts ''19'!I79-1</f>
        <v>-0.14077288799376131</v>
      </c>
      <c r="T79" s="48">
        <f>K79/'IA Impacts ''19'!K79-1</f>
        <v>-0.14648199537268414</v>
      </c>
      <c r="V79" s="50">
        <f t="shared" si="3"/>
        <v>3.5063067708269613E-2</v>
      </c>
    </row>
    <row r="80" spans="1:22" ht="14.4" x14ac:dyDescent="0.3">
      <c r="A80"/>
      <c r="B80" s="10" t="str">
        <f>'IAcounty Spend_by Industry ''20'!B80</f>
        <v>Plymouth County, Iowa</v>
      </c>
      <c r="C80" s="17">
        <v>150.92937337271891</v>
      </c>
      <c r="D80" s="18">
        <v>226.2292607330011</v>
      </c>
      <c r="E80" s="20">
        <f t="shared" si="2"/>
        <v>3.4810629191520644E-3</v>
      </c>
      <c r="F80" s="23">
        <v>3.7716723543526629</v>
      </c>
      <c r="G80" s="24">
        <v>6.7569885188372254</v>
      </c>
      <c r="H80" s="23">
        <v>2.2514312518173716</v>
      </c>
      <c r="I80" s="24">
        <v>3.0824168955531985</v>
      </c>
      <c r="J80" s="23">
        <v>1.5132177379280665</v>
      </c>
      <c r="K80" s="24">
        <v>2.3871315089615144</v>
      </c>
      <c r="L80" s="23">
        <v>24.872458703560007</v>
      </c>
      <c r="M80" s="24">
        <v>38.852411173443052</v>
      </c>
      <c r="N80" s="38"/>
      <c r="P80" s="48">
        <f>M80/'IA Impacts ''19'!M80-1</f>
        <v>9.6131728800185945E-2</v>
      </c>
      <c r="Q80" s="48">
        <f>G80/'IA Impacts ''19'!G80-1</f>
        <v>3.1533603034242352E-2</v>
      </c>
      <c r="R80" s="48">
        <f>D80/'IA Impacts ''19'!D80-1</f>
        <v>-5.2230006347910196E-2</v>
      </c>
      <c r="S80" s="48">
        <f>I80/'IA Impacts ''19'!I80-1</f>
        <v>2.2968094594344679E-2</v>
      </c>
      <c r="T80" s="48">
        <f>K80/'IA Impacts ''19'!K80-1</f>
        <v>-2.1940939977026841E-2</v>
      </c>
      <c r="V80" s="50">
        <f t="shared" si="3"/>
        <v>8.3763609382152548E-2</v>
      </c>
    </row>
    <row r="81" spans="1:22" ht="14.4" x14ac:dyDescent="0.3">
      <c r="A81"/>
      <c r="B81" s="30" t="str">
        <f>'IAcounty Spend_by Industry ''20'!B81</f>
        <v>Pocahontas County, Iowa</v>
      </c>
      <c r="C81" s="31">
        <v>30.192375410230284</v>
      </c>
      <c r="D81" s="32">
        <v>43.104246840391895</v>
      </c>
      <c r="E81" s="33">
        <f t="shared" si="2"/>
        <v>6.6325900923645408E-4</v>
      </c>
      <c r="F81" s="34">
        <v>0.62445874673869761</v>
      </c>
      <c r="G81" s="35">
        <v>1.1220323080567562</v>
      </c>
      <c r="H81" s="34">
        <v>0.36816053587599923</v>
      </c>
      <c r="I81" s="35">
        <v>0.50571171520664593</v>
      </c>
      <c r="J81" s="34">
        <v>0.25201166151689564</v>
      </c>
      <c r="K81" s="35">
        <v>0.40085198997477073</v>
      </c>
      <c r="L81" s="34">
        <v>3.8210146288843863</v>
      </c>
      <c r="M81" s="35">
        <v>5.7199153938143503</v>
      </c>
      <c r="N81" s="38"/>
      <c r="P81" s="48">
        <f>M81/'IA Impacts ''19'!M81-1</f>
        <v>1.1733143229242238E-4</v>
      </c>
      <c r="Q81" s="48">
        <f>G81/'IA Impacts ''19'!G81-1</f>
        <v>4.4340679440807218E-2</v>
      </c>
      <c r="R81" s="48">
        <f>D81/'IA Impacts ''19'!D81-1</f>
        <v>-2.1256771614678427E-2</v>
      </c>
      <c r="S81" s="48">
        <f>I81/'IA Impacts ''19'!I81-1</f>
        <v>1.3697667584735562E-3</v>
      </c>
      <c r="T81" s="48">
        <f>K81/'IA Impacts ''19'!K81-1</f>
        <v>-4.3157663752649733E-2</v>
      </c>
      <c r="V81" s="50">
        <f t="shared" si="3"/>
        <v>6.5597451055485645E-2</v>
      </c>
    </row>
    <row r="82" spans="1:22" ht="14.4" x14ac:dyDescent="0.3">
      <c r="A82"/>
      <c r="B82" s="30" t="str">
        <f>'IAcounty Spend_by Industry ''20'!B82</f>
        <v>Polk County, Iowa</v>
      </c>
      <c r="C82" s="31">
        <v>9727.3740335698258</v>
      </c>
      <c r="D82" s="32">
        <v>14013.592761228305</v>
      </c>
      <c r="E82" s="33">
        <f t="shared" si="2"/>
        <v>0.21563169135217686</v>
      </c>
      <c r="F82" s="34">
        <v>318.18172248327585</v>
      </c>
      <c r="G82" s="35">
        <v>544.08834054778913</v>
      </c>
      <c r="H82" s="34">
        <v>115.97264312623389</v>
      </c>
      <c r="I82" s="35">
        <v>163.89642208829457</v>
      </c>
      <c r="J82" s="34">
        <v>115.58347332398563</v>
      </c>
      <c r="K82" s="35">
        <v>181.26680427683181</v>
      </c>
      <c r="L82" s="34">
        <v>1317.0236276180199</v>
      </c>
      <c r="M82" s="35">
        <v>2022.8082330111536</v>
      </c>
      <c r="N82" s="38"/>
      <c r="P82" s="48">
        <f>M82/'IA Impacts ''19'!M82-1</f>
        <v>-0.12820280810455853</v>
      </c>
      <c r="Q82" s="48">
        <f>G82/'IA Impacts ''19'!G82-1</f>
        <v>-0.16461325164609775</v>
      </c>
      <c r="R82" s="48">
        <f>D82/'IA Impacts ''19'!D82-1</f>
        <v>-0.22767925325201721</v>
      </c>
      <c r="S82" s="48">
        <f>I82/'IA Impacts ''19'!I82-1</f>
        <v>-0.14252380576340107</v>
      </c>
      <c r="T82" s="48">
        <f>K82/'IA Impacts ''19'!K82-1</f>
        <v>-0.14569458662658819</v>
      </c>
      <c r="V82" s="50">
        <f t="shared" si="3"/>
        <v>6.3066001605919464E-2</v>
      </c>
    </row>
    <row r="83" spans="1:22" ht="14.4" x14ac:dyDescent="0.3">
      <c r="A83"/>
      <c r="B83" s="30" t="str">
        <f>'IAcounty Spend_by Industry ''20'!B83</f>
        <v>Pottawattamie County, Iowa</v>
      </c>
      <c r="C83" s="31">
        <v>2233.2934545009698</v>
      </c>
      <c r="D83" s="32">
        <v>3192.8758479902885</v>
      </c>
      <c r="E83" s="33">
        <f t="shared" si="2"/>
        <v>4.9129814966830498E-2</v>
      </c>
      <c r="F83" s="34">
        <v>73.82975262509936</v>
      </c>
      <c r="G83" s="35">
        <v>125.52832968891779</v>
      </c>
      <c r="H83" s="34">
        <v>28.563627283580317</v>
      </c>
      <c r="I83" s="35">
        <v>39.919788860319869</v>
      </c>
      <c r="J83" s="34">
        <v>24.897983151981954</v>
      </c>
      <c r="K83" s="35">
        <v>38.96090326504148</v>
      </c>
      <c r="L83" s="34">
        <v>308.7305300974939</v>
      </c>
      <c r="M83" s="35">
        <v>465.76234166619952</v>
      </c>
      <c r="N83" s="38"/>
      <c r="P83" s="48">
        <f>M83/'IA Impacts ''19'!M83-1</f>
        <v>-7.0964749591148402E-2</v>
      </c>
      <c r="Q83" s="48">
        <f>G83/'IA Impacts ''19'!G83-1</f>
        <v>-0.11800110915651085</v>
      </c>
      <c r="R83" s="48">
        <f>D83/'IA Impacts ''19'!D83-1</f>
        <v>-0.19303389652757641</v>
      </c>
      <c r="S83" s="48">
        <f>I83/'IA Impacts ''19'!I83-1</f>
        <v>-0.10454884928219366</v>
      </c>
      <c r="T83" s="48">
        <f>K83/'IA Impacts ''19'!K83-1</f>
        <v>-0.12692387729884613</v>
      </c>
      <c r="V83" s="50">
        <f t="shared" si="3"/>
        <v>7.5032787371065557E-2</v>
      </c>
    </row>
    <row r="84" spans="1:22" ht="14.4" x14ac:dyDescent="0.3">
      <c r="A84"/>
      <c r="B84" s="10" t="str">
        <f>'IAcounty Spend_by Industry ''20'!B84</f>
        <v>Poweshiek County, Iowa</v>
      </c>
      <c r="C84" s="17">
        <v>217.69765583900431</v>
      </c>
      <c r="D84" s="18">
        <v>322.03363308825863</v>
      </c>
      <c r="E84" s="20">
        <f t="shared" si="2"/>
        <v>4.955235831258808E-3</v>
      </c>
      <c r="F84" s="23">
        <v>6.0364004561961027</v>
      </c>
      <c r="G84" s="24">
        <v>10.650193442257669</v>
      </c>
      <c r="H84" s="23">
        <v>3.5629204854712664</v>
      </c>
      <c r="I84" s="24">
        <v>4.9032118463048606</v>
      </c>
      <c r="J84" s="23">
        <v>3.3734283806642837</v>
      </c>
      <c r="K84" s="24">
        <v>5.1931297045112634</v>
      </c>
      <c r="L84" s="23">
        <v>37.80537728887834</v>
      </c>
      <c r="M84" s="24">
        <v>56.501634230723539</v>
      </c>
      <c r="N84" s="38"/>
      <c r="P84" s="48">
        <f>M84/'IA Impacts ''19'!M84-1</f>
        <v>-6.867471386648405E-2</v>
      </c>
      <c r="Q84" s="48">
        <f>G84/'IA Impacts ''19'!G84-1</f>
        <v>-0.14255929311358417</v>
      </c>
      <c r="R84" s="48">
        <f>D84/'IA Impacts ''19'!D84-1</f>
        <v>-0.19979224244339999</v>
      </c>
      <c r="S84" s="48">
        <f>I84/'IA Impacts ''19'!I84-1</f>
        <v>-8.1473163567415852E-2</v>
      </c>
      <c r="T84" s="48">
        <f>K84/'IA Impacts ''19'!K84-1</f>
        <v>-0.11445615416715404</v>
      </c>
      <c r="V84" s="50">
        <f t="shared" si="3"/>
        <v>5.7232949329815819E-2</v>
      </c>
    </row>
    <row r="85" spans="1:22" ht="14.4" x14ac:dyDescent="0.3">
      <c r="A85"/>
      <c r="B85" s="10" t="str">
        <f>'IAcounty Spend_by Industry ''20'!B85</f>
        <v>Ringgold County, Iowa</v>
      </c>
      <c r="C85" s="17">
        <v>33.402078864777259</v>
      </c>
      <c r="D85" s="18">
        <v>52.673395719520386</v>
      </c>
      <c r="E85" s="20">
        <f t="shared" si="2"/>
        <v>8.105026028505162E-4</v>
      </c>
      <c r="F85" s="23">
        <v>0.93114703276896171</v>
      </c>
      <c r="G85" s="24">
        <v>1.699316998922487</v>
      </c>
      <c r="H85" s="23">
        <v>0.91168694288794694</v>
      </c>
      <c r="I85" s="24">
        <v>1.2305140347249723</v>
      </c>
      <c r="J85" s="23">
        <v>0.74792043669377239</v>
      </c>
      <c r="K85" s="24">
        <v>1.1541588804080498</v>
      </c>
      <c r="L85" s="23">
        <v>8.321872443220041</v>
      </c>
      <c r="M85" s="24">
        <v>12.236158907605111</v>
      </c>
      <c r="N85" s="38"/>
      <c r="P85" s="48">
        <f>M85/'IA Impacts ''19'!M85-1</f>
        <v>-6.3766259820300597E-2</v>
      </c>
      <c r="Q85" s="48">
        <f>G85/'IA Impacts ''19'!G85-1</f>
        <v>-0.1856082485854561</v>
      </c>
      <c r="R85" s="48">
        <f>D85/'IA Impacts ''19'!D85-1</f>
        <v>-0.22935791519332405</v>
      </c>
      <c r="S85" s="48">
        <f>I85/'IA Impacts ''19'!I85-1</f>
        <v>5.725689546792756E-3</v>
      </c>
      <c r="T85" s="48">
        <f>K85/'IA Impacts ''19'!K85-1</f>
        <v>-9.6461661806278576E-2</v>
      </c>
      <c r="V85" s="50">
        <f t="shared" si="3"/>
        <v>4.3749666607867943E-2</v>
      </c>
    </row>
    <row r="86" spans="1:22" ht="14.4" x14ac:dyDescent="0.3">
      <c r="A86"/>
      <c r="B86" s="10" t="str">
        <f>'IAcounty Spend_by Industry ''20'!B86</f>
        <v>Sac County, Iowa</v>
      </c>
      <c r="C86" s="17">
        <v>49.693907534715514</v>
      </c>
      <c r="D86" s="18">
        <v>75.187745406003131</v>
      </c>
      <c r="E86" s="20">
        <f t="shared" si="2"/>
        <v>1.1569381947297468E-3</v>
      </c>
      <c r="F86" s="23">
        <v>1.3312653462527184</v>
      </c>
      <c r="G86" s="24">
        <v>2.379448602896407</v>
      </c>
      <c r="H86" s="23">
        <v>0.91554258709244596</v>
      </c>
      <c r="I86" s="24">
        <v>1.2421578755455145</v>
      </c>
      <c r="J86" s="23">
        <v>0.88666074886926405</v>
      </c>
      <c r="K86" s="24">
        <v>1.3351193053938246</v>
      </c>
      <c r="L86" s="23">
        <v>10.421935610684361</v>
      </c>
      <c r="M86" s="24">
        <v>15.306560642297379</v>
      </c>
      <c r="N86" s="38"/>
      <c r="P86" s="48">
        <f>M86/'IA Impacts ''19'!M86-1</f>
        <v>8.8374113261598497E-2</v>
      </c>
      <c r="Q86" s="48">
        <f>G86/'IA Impacts ''19'!G86-1</f>
        <v>3.5565917915706624E-2</v>
      </c>
      <c r="R86" s="48">
        <f>D86/'IA Impacts ''19'!D86-1</f>
        <v>-7.4630149614750452E-2</v>
      </c>
      <c r="S86" s="48">
        <f>I86/'IA Impacts ''19'!I86-1</f>
        <v>2.0481202328838766E-2</v>
      </c>
      <c r="T86" s="48">
        <f>K86/'IA Impacts ''19'!K86-1</f>
        <v>-2.8787204485920426E-2</v>
      </c>
      <c r="V86" s="50">
        <f t="shared" si="3"/>
        <v>0.11019606753045708</v>
      </c>
    </row>
    <row r="87" spans="1:22" ht="14.4" x14ac:dyDescent="0.3">
      <c r="A87"/>
      <c r="B87" s="30" t="str">
        <f>'IAcounty Spend_by Industry ''20'!B87</f>
        <v>Scott County, Iowa</v>
      </c>
      <c r="C87" s="31">
        <v>3616.4121666301294</v>
      </c>
      <c r="D87" s="32">
        <v>5150.39180468427</v>
      </c>
      <c r="E87" s="33">
        <f t="shared" si="2"/>
        <v>7.9250747106277095E-2</v>
      </c>
      <c r="F87" s="34">
        <v>97.2137242109726</v>
      </c>
      <c r="G87" s="35">
        <v>168.82960828770092</v>
      </c>
      <c r="H87" s="34">
        <v>39.664718369977258</v>
      </c>
      <c r="I87" s="35">
        <v>55.558049608227137</v>
      </c>
      <c r="J87" s="34">
        <v>36.765191602261325</v>
      </c>
      <c r="K87" s="35">
        <v>57.62293793993458</v>
      </c>
      <c r="L87" s="34">
        <v>455.5047871028886</v>
      </c>
      <c r="M87" s="35">
        <v>698.18398750796246</v>
      </c>
      <c r="N87" s="38"/>
      <c r="P87" s="48">
        <f>M87/'IA Impacts ''19'!M87-1</f>
        <v>-6.33134005193281E-3</v>
      </c>
      <c r="Q87" s="48">
        <f>G87/'IA Impacts ''19'!G87-1</f>
        <v>-4.7742177836939348E-2</v>
      </c>
      <c r="R87" s="48">
        <f>D87/'IA Impacts ''19'!D87-1</f>
        <v>-0.12665008859324878</v>
      </c>
      <c r="S87" s="48">
        <f>I87/'IA Impacts ''19'!I87-1</f>
        <v>-4.0041390492066675E-2</v>
      </c>
      <c r="T87" s="48">
        <f>K87/'IA Impacts ''19'!K87-1</f>
        <v>-7.4897570433582916E-2</v>
      </c>
      <c r="V87" s="50">
        <f t="shared" si="3"/>
        <v>7.890791075630943E-2</v>
      </c>
    </row>
    <row r="88" spans="1:22" ht="14.4" x14ac:dyDescent="0.3">
      <c r="A88"/>
      <c r="B88" s="30" t="str">
        <f>'IAcounty Spend_by Industry ''20'!B88</f>
        <v>Shelby County, Iowa</v>
      </c>
      <c r="C88" s="31">
        <v>44.257858352767464</v>
      </c>
      <c r="D88" s="32">
        <v>67.67495585997024</v>
      </c>
      <c r="E88" s="33">
        <f t="shared" si="2"/>
        <v>1.041336468306948E-3</v>
      </c>
      <c r="F88" s="34">
        <v>1.2228099315914247</v>
      </c>
      <c r="G88" s="35">
        <v>2.1979478242431059</v>
      </c>
      <c r="H88" s="34">
        <v>0.75319083012917454</v>
      </c>
      <c r="I88" s="35">
        <v>1.0369171329007418</v>
      </c>
      <c r="J88" s="34">
        <v>0.4694280198179282</v>
      </c>
      <c r="K88" s="35">
        <v>0.75760868153838701</v>
      </c>
      <c r="L88" s="34">
        <v>8.4056624354431335</v>
      </c>
      <c r="M88" s="35">
        <v>13.059347737998962</v>
      </c>
      <c r="N88" s="38"/>
      <c r="P88" s="48">
        <f>M88/'IA Impacts ''19'!M88-1</f>
        <v>1.8286698829422354E-2</v>
      </c>
      <c r="Q88" s="48">
        <f>G88/'IA Impacts ''19'!G88-1</f>
        <v>-5.8151371412142216E-2</v>
      </c>
      <c r="R88" s="48">
        <f>D88/'IA Impacts ''19'!D88-1</f>
        <v>-0.16401435330978287</v>
      </c>
      <c r="S88" s="48">
        <f>I88/'IA Impacts ''19'!I88-1</f>
        <v>-1.9044219006173368E-2</v>
      </c>
      <c r="T88" s="48">
        <f>K88/'IA Impacts ''19'!K88-1</f>
        <v>-5.6537008121716914E-2</v>
      </c>
      <c r="V88" s="50">
        <f t="shared" si="3"/>
        <v>0.10586298189764065</v>
      </c>
    </row>
    <row r="89" spans="1:22" ht="14.4" x14ac:dyDescent="0.3">
      <c r="A89"/>
      <c r="B89" s="30" t="str">
        <f>'IAcounty Spend_by Industry ''20'!B89</f>
        <v>Sioux County, Iowa</v>
      </c>
      <c r="C89" s="31">
        <v>277.70916413796135</v>
      </c>
      <c r="D89" s="32">
        <v>403.41964078980038</v>
      </c>
      <c r="E89" s="33">
        <f t="shared" si="2"/>
        <v>6.2075486957826748E-3</v>
      </c>
      <c r="F89" s="34">
        <v>6.8691764394661892</v>
      </c>
      <c r="G89" s="35">
        <v>12.111422294967344</v>
      </c>
      <c r="H89" s="34">
        <v>3.6715058315382336</v>
      </c>
      <c r="I89" s="35">
        <v>5.0227263048552233</v>
      </c>
      <c r="J89" s="34">
        <v>2.5315285030422707</v>
      </c>
      <c r="K89" s="35">
        <v>3.949951608132765</v>
      </c>
      <c r="L89" s="34">
        <v>44.220226805654299</v>
      </c>
      <c r="M89" s="35">
        <v>67.073033248425219</v>
      </c>
      <c r="N89" s="38"/>
      <c r="P89" s="48">
        <f>M89/'IA Impacts ''19'!M89-1</f>
        <v>0.2153998141975102</v>
      </c>
      <c r="Q89" s="48">
        <f>G89/'IA Impacts ''19'!G89-1</f>
        <v>6.9040815669143996E-2</v>
      </c>
      <c r="R89" s="48">
        <f>D89/'IA Impacts ''19'!D89-1</f>
        <v>-6.8129949327754291E-3</v>
      </c>
      <c r="S89" s="48">
        <f>I89/'IA Impacts ''19'!I89-1</f>
        <v>8.7217825620259593E-2</v>
      </c>
      <c r="T89" s="48">
        <f>K89/'IA Impacts ''19'!K89-1</f>
        <v>2.0040793495247566E-2</v>
      </c>
      <c r="V89" s="50">
        <f t="shared" si="3"/>
        <v>7.5853810601919425E-2</v>
      </c>
    </row>
    <row r="90" spans="1:22" ht="14.4" x14ac:dyDescent="0.3">
      <c r="A90"/>
      <c r="B90" s="10" t="str">
        <f>'IAcounty Spend_by Industry ''20'!B90</f>
        <v>Story County, Iowa</v>
      </c>
      <c r="C90" s="17">
        <v>1590.9650957427471</v>
      </c>
      <c r="D90" s="18">
        <v>2239.9888231897817</v>
      </c>
      <c r="E90" s="20">
        <f t="shared" si="2"/>
        <v>3.4467433639911796E-2</v>
      </c>
      <c r="F90" s="23">
        <v>46.08913788768352</v>
      </c>
      <c r="G90" s="24">
        <v>79.174304190090936</v>
      </c>
      <c r="H90" s="23">
        <v>15.376784206933561</v>
      </c>
      <c r="I90" s="24">
        <v>21.90739524660145</v>
      </c>
      <c r="J90" s="23">
        <v>13.785518856889473</v>
      </c>
      <c r="K90" s="24">
        <v>22.091881437397944</v>
      </c>
      <c r="L90" s="23">
        <v>187.25304941715893</v>
      </c>
      <c r="M90" s="24">
        <v>288.78452633508397</v>
      </c>
      <c r="N90" s="38"/>
      <c r="P90" s="48">
        <f>M90/'IA Impacts ''19'!M90-1</f>
        <v>-0.10919019250079176</v>
      </c>
      <c r="Q90" s="48">
        <f>G90/'IA Impacts ''19'!G90-1</f>
        <v>-0.16646314836030218</v>
      </c>
      <c r="R90" s="48">
        <f>D90/'IA Impacts ''19'!D90-1</f>
        <v>-0.22952722793145908</v>
      </c>
      <c r="S90" s="48">
        <f>I90/'IA Impacts ''19'!I90-1</f>
        <v>-0.11239851710182203</v>
      </c>
      <c r="T90" s="48">
        <f>K90/'IA Impacts ''19'!K90-1</f>
        <v>-0.14767316818665455</v>
      </c>
      <c r="V90" s="50">
        <f t="shared" si="3"/>
        <v>6.3064079571156895E-2</v>
      </c>
    </row>
    <row r="91" spans="1:22" ht="14.4" x14ac:dyDescent="0.3">
      <c r="A91"/>
      <c r="B91" s="10" t="str">
        <f>'IAcounty Spend_by Industry ''20'!B91</f>
        <v>Tama County, Iowa</v>
      </c>
      <c r="C91" s="17">
        <v>132.45113490365992</v>
      </c>
      <c r="D91" s="18">
        <v>186.22447554883257</v>
      </c>
      <c r="E91" s="20">
        <f t="shared" si="2"/>
        <v>2.865496330453317E-3</v>
      </c>
      <c r="F91" s="23">
        <v>4.4121443362175583</v>
      </c>
      <c r="G91" s="24">
        <v>7.4477818172063142</v>
      </c>
      <c r="H91" s="23">
        <v>1.5427789460401002</v>
      </c>
      <c r="I91" s="24">
        <v>2.1682525621358009</v>
      </c>
      <c r="J91" s="23">
        <v>1.0734352498506285</v>
      </c>
      <c r="K91" s="24">
        <v>1.7367396775301067</v>
      </c>
      <c r="L91" s="23">
        <v>18.825086678246546</v>
      </c>
      <c r="M91" s="24">
        <v>27.502239754363817</v>
      </c>
      <c r="N91" s="38"/>
      <c r="P91" s="48">
        <f>M91/'IA Impacts ''19'!M91-1</f>
        <v>0.15593365278600735</v>
      </c>
      <c r="Q91" s="48">
        <f>G91/'IA Impacts ''19'!G91-1</f>
        <v>-3.1260463368135705E-2</v>
      </c>
      <c r="R91" s="48">
        <f>D91/'IA Impacts ''19'!D91-1</f>
        <v>-0.10669988589418478</v>
      </c>
      <c r="S91" s="48">
        <f>I91/'IA Impacts ''19'!I91-1</f>
        <v>5.2203163102760186E-2</v>
      </c>
      <c r="T91" s="48">
        <f>K91/'IA Impacts ''19'!K91-1</f>
        <v>-1.2128547082427499E-2</v>
      </c>
      <c r="V91" s="50">
        <f t="shared" si="3"/>
        <v>7.5439422526049071E-2</v>
      </c>
    </row>
    <row r="92" spans="1:22" ht="14.4" x14ac:dyDescent="0.3">
      <c r="A92"/>
      <c r="B92" s="10" t="str">
        <f>'IAcounty Spend_by Industry ''20'!B92</f>
        <v>Taylor County, Iowa</v>
      </c>
      <c r="C92" s="17">
        <v>13.718874469276145</v>
      </c>
      <c r="D92" s="18">
        <v>20.311222235086507</v>
      </c>
      <c r="E92" s="20">
        <f t="shared" si="2"/>
        <v>3.1253535610790484E-4</v>
      </c>
      <c r="F92" s="23">
        <v>0.29781283741741416</v>
      </c>
      <c r="G92" s="24">
        <v>0.54183235679241082</v>
      </c>
      <c r="H92" s="23">
        <v>0.25137736307791164</v>
      </c>
      <c r="I92" s="24">
        <v>0.3360093422681093</v>
      </c>
      <c r="J92" s="23">
        <v>0.13475924519637636</v>
      </c>
      <c r="K92" s="24">
        <v>0.20903034139117285</v>
      </c>
      <c r="L92" s="23">
        <v>2.9136797019722525</v>
      </c>
      <c r="M92" s="24">
        <v>4.2720878259058068</v>
      </c>
      <c r="N92" s="38"/>
      <c r="P92" s="48">
        <f>M92/'IA Impacts ''19'!M92-1</f>
        <v>0.46463459299226795</v>
      </c>
      <c r="Q92" s="48">
        <f>G92/'IA Impacts ''19'!G92-1</f>
        <v>0.16120365953818583</v>
      </c>
      <c r="R92" s="48">
        <f>D92/'IA Impacts ''19'!D92-1</f>
        <v>7.7452542496784238E-2</v>
      </c>
      <c r="S92" s="48">
        <f>I92/'IA Impacts ''19'!I92-1</f>
        <v>0.27641541318324969</v>
      </c>
      <c r="T92" s="48">
        <f>K92/'IA Impacts ''19'!K92-1</f>
        <v>0.10209171328764821</v>
      </c>
      <c r="V92" s="50">
        <f t="shared" si="3"/>
        <v>8.375111704140159E-2</v>
      </c>
    </row>
    <row r="93" spans="1:22" ht="14.4" x14ac:dyDescent="0.3">
      <c r="A93"/>
      <c r="B93" s="30" t="str">
        <f>'IAcounty Spend_by Industry ''20'!B93</f>
        <v>Union County, Iowa</v>
      </c>
      <c r="C93" s="31">
        <v>126.11341053367867</v>
      </c>
      <c r="D93" s="32">
        <v>180.29853666603594</v>
      </c>
      <c r="E93" s="33">
        <f t="shared" si="2"/>
        <v>2.7743119892269588E-3</v>
      </c>
      <c r="F93" s="34">
        <v>3.6977155909087474</v>
      </c>
      <c r="G93" s="35">
        <v>6.3530128722041175</v>
      </c>
      <c r="H93" s="34">
        <v>1.6797450960577491</v>
      </c>
      <c r="I93" s="35">
        <v>2.322583118785043</v>
      </c>
      <c r="J93" s="34">
        <v>0.96650398755273492</v>
      </c>
      <c r="K93" s="35">
        <v>1.5787962902095931</v>
      </c>
      <c r="L93" s="34">
        <v>15.511075335801888</v>
      </c>
      <c r="M93" s="35">
        <v>23.944425446036501</v>
      </c>
      <c r="N93" s="38"/>
      <c r="P93" s="48">
        <f>M93/'IA Impacts ''19'!M93-1</f>
        <v>0.10192801183011646</v>
      </c>
      <c r="Q93" s="48">
        <f>G93/'IA Impacts ''19'!G93-1</f>
        <v>6.4025798395936695E-2</v>
      </c>
      <c r="R93" s="48">
        <f>D93/'IA Impacts ''19'!D93-1</f>
        <v>-7.7168950539393544E-3</v>
      </c>
      <c r="S93" s="48">
        <f>I93/'IA Impacts ''19'!I93-1</f>
        <v>0.14130078242987021</v>
      </c>
      <c r="T93" s="48">
        <f>K93/'IA Impacts ''19'!K93-1</f>
        <v>2.2971315758633315E-2</v>
      </c>
      <c r="V93" s="50">
        <f t="shared" si="3"/>
        <v>7.1742693449876049E-2</v>
      </c>
    </row>
    <row r="94" spans="1:22" ht="14.4" x14ac:dyDescent="0.3">
      <c r="A94"/>
      <c r="B94" s="30" t="str">
        <f>'IAcounty Spend_by Industry ''20'!B94</f>
        <v>Van Buren County, Iowa</v>
      </c>
      <c r="C94" s="31">
        <v>51.996417042423353</v>
      </c>
      <c r="D94" s="32">
        <v>74.281563424142078</v>
      </c>
      <c r="E94" s="33">
        <f t="shared" si="2"/>
        <v>1.1429944790280755E-3</v>
      </c>
      <c r="F94" s="34">
        <v>1.2611341767506272</v>
      </c>
      <c r="G94" s="35">
        <v>2.210059933371773</v>
      </c>
      <c r="H94" s="34">
        <v>0.73542705803732067</v>
      </c>
      <c r="I94" s="35">
        <v>1.0005556531294586</v>
      </c>
      <c r="J94" s="34">
        <v>0.46766377076589327</v>
      </c>
      <c r="K94" s="35">
        <v>0.73418814790196796</v>
      </c>
      <c r="L94" s="34">
        <v>7.3395748132000325</v>
      </c>
      <c r="M94" s="35">
        <v>10.855336465764307</v>
      </c>
      <c r="N94" s="38"/>
      <c r="P94" s="48">
        <f>M94/'IA Impacts ''19'!M94-1</f>
        <v>0.21289707962086579</v>
      </c>
      <c r="Q94" s="48">
        <f>G94/'IA Impacts ''19'!G94-1</f>
        <v>0.14797358704553143</v>
      </c>
      <c r="R94" s="48">
        <f>D94/'IA Impacts ''19'!D94-1</f>
        <v>7.7414294452996302E-2</v>
      </c>
      <c r="S94" s="48">
        <f>I94/'IA Impacts ''19'!I94-1</f>
        <v>0.15554588586761664</v>
      </c>
      <c r="T94" s="48">
        <f>K94/'IA Impacts ''19'!K94-1</f>
        <v>5.7338704671082485E-2</v>
      </c>
      <c r="V94" s="50">
        <f t="shared" si="3"/>
        <v>7.0559292592535128E-2</v>
      </c>
    </row>
    <row r="95" spans="1:22" ht="14.4" x14ac:dyDescent="0.3">
      <c r="A95"/>
      <c r="B95" s="30" t="str">
        <f>'IAcounty Spend_by Industry ''20'!B95</f>
        <v>Wapello County, Iowa</v>
      </c>
      <c r="C95" s="31">
        <v>415.52798218630738</v>
      </c>
      <c r="D95" s="32">
        <v>598.64956068593949</v>
      </c>
      <c r="E95" s="33">
        <f t="shared" si="2"/>
        <v>9.2116147156135926E-3</v>
      </c>
      <c r="F95" s="34">
        <v>9.9046964088073874</v>
      </c>
      <c r="G95" s="35">
        <v>17.671560202248585</v>
      </c>
      <c r="H95" s="34">
        <v>4.8980162124549462</v>
      </c>
      <c r="I95" s="35">
        <v>6.8404635011539749</v>
      </c>
      <c r="J95" s="34">
        <v>3.8756002726448759</v>
      </c>
      <c r="K95" s="35">
        <v>6.218674238753696</v>
      </c>
      <c r="L95" s="34">
        <v>51.990978858637035</v>
      </c>
      <c r="M95" s="35">
        <v>81.031750210179808</v>
      </c>
      <c r="N95" s="38"/>
      <c r="P95" s="48">
        <f>M95/'IA Impacts ''19'!M95-1</f>
        <v>-7.6834827366141667E-2</v>
      </c>
      <c r="Q95" s="48">
        <f>G95/'IA Impacts ''19'!G95-1</f>
        <v>-6.5807497217979405E-2</v>
      </c>
      <c r="R95" s="48">
        <f>D95/'IA Impacts ''19'!D95-1</f>
        <v>-0.15466034218785341</v>
      </c>
      <c r="S95" s="48">
        <f>I95/'IA Impacts ''19'!I95-1</f>
        <v>-5.8944884482414972E-2</v>
      </c>
      <c r="T95" s="48">
        <f>K95/'IA Impacts ''19'!K95-1</f>
        <v>-9.0397034994895598E-2</v>
      </c>
      <c r="V95" s="50">
        <f t="shared" si="3"/>
        <v>8.8852844969874001E-2</v>
      </c>
    </row>
    <row r="96" spans="1:22" ht="14.4" x14ac:dyDescent="0.3">
      <c r="A96"/>
      <c r="B96" s="10" t="str">
        <f>'IAcounty Spend_by Industry ''20'!B96</f>
        <v>Warren County, Iowa</v>
      </c>
      <c r="C96" s="17">
        <v>220.9539154490044</v>
      </c>
      <c r="D96" s="18">
        <v>333.63304822949101</v>
      </c>
      <c r="E96" s="20">
        <f t="shared" si="2"/>
        <v>5.1337197895282476E-3</v>
      </c>
      <c r="F96" s="23">
        <v>4.7045408626886953</v>
      </c>
      <c r="G96" s="24">
        <v>8.6827452374504048</v>
      </c>
      <c r="H96" s="23">
        <v>3.193741584587626</v>
      </c>
      <c r="I96" s="24">
        <v>4.3452658321051407</v>
      </c>
      <c r="J96" s="23">
        <v>2.4602153319638944</v>
      </c>
      <c r="K96" s="24">
        <v>3.7922991352730731</v>
      </c>
      <c r="L96" s="23">
        <v>39.605454095632297</v>
      </c>
      <c r="M96" s="24">
        <v>61.509442790798779</v>
      </c>
      <c r="N96" s="38"/>
      <c r="P96" s="48">
        <f>M96/'IA Impacts ''19'!M96-1</f>
        <v>0.19172687806175293</v>
      </c>
      <c r="Q96" s="48">
        <f>G96/'IA Impacts ''19'!G96-1</f>
        <v>0.10056847457474682</v>
      </c>
      <c r="R96" s="48">
        <f>D96/'IA Impacts ''19'!D96-1</f>
        <v>3.1823536063684266E-3</v>
      </c>
      <c r="S96" s="48">
        <f>I96/'IA Impacts ''19'!I96-1</f>
        <v>8.01571684889133E-2</v>
      </c>
      <c r="T96" s="48">
        <f>K96/'IA Impacts ''19'!K96-1</f>
        <v>9.0397748053072657E-3</v>
      </c>
      <c r="V96" s="50">
        <f t="shared" si="3"/>
        <v>9.7386120968378398E-2</v>
      </c>
    </row>
    <row r="97" spans="1:22" ht="14.4" x14ac:dyDescent="0.3">
      <c r="A97"/>
      <c r="B97" s="10" t="str">
        <f>'IAcounty Spend_by Industry ''20'!B97</f>
        <v>Washington County, Iowa</v>
      </c>
      <c r="C97" s="17">
        <v>174.51423260680562</v>
      </c>
      <c r="D97" s="18">
        <v>256.89311822547086</v>
      </c>
      <c r="E97" s="20">
        <f t="shared" si="2"/>
        <v>3.9528976275772449E-3</v>
      </c>
      <c r="F97" s="23">
        <v>4.3244752747565567</v>
      </c>
      <c r="G97" s="24">
        <v>7.721138134558303</v>
      </c>
      <c r="H97" s="23">
        <v>2.6213355345446372</v>
      </c>
      <c r="I97" s="24">
        <v>3.5989032193810147</v>
      </c>
      <c r="J97" s="23">
        <v>1.8207153781669427</v>
      </c>
      <c r="K97" s="24">
        <v>2.8798015479076406</v>
      </c>
      <c r="L97" s="23">
        <v>28.10509416618628</v>
      </c>
      <c r="M97" s="24">
        <v>42.480233797730399</v>
      </c>
      <c r="N97" s="38"/>
      <c r="P97" s="48">
        <f>M97/'IA Impacts ''19'!M97-1</f>
        <v>-4.5318479502208353E-2</v>
      </c>
      <c r="Q97" s="48">
        <f>G97/'IA Impacts ''19'!G97-1</f>
        <v>-8.609525031229559E-2</v>
      </c>
      <c r="R97" s="48">
        <f>D97/'IA Impacts ''19'!D97-1</f>
        <v>-0.15754913790185554</v>
      </c>
      <c r="S97" s="48">
        <f>I97/'IA Impacts ''19'!I97-1</f>
        <v>-6.6246875963351659E-2</v>
      </c>
      <c r="T97" s="48">
        <f>K97/'IA Impacts ''19'!K97-1</f>
        <v>-9.5915942838498802E-2</v>
      </c>
      <c r="V97" s="50">
        <f t="shared" si="3"/>
        <v>7.145388758955995E-2</v>
      </c>
    </row>
    <row r="98" spans="1:22" ht="14.4" x14ac:dyDescent="0.3">
      <c r="A98"/>
      <c r="B98" s="10" t="str">
        <f>'IAcounty Spend_by Industry ''20'!B98</f>
        <v>Wayne County, Iowa</v>
      </c>
      <c r="C98" s="17">
        <v>37.814810165251409</v>
      </c>
      <c r="D98" s="18">
        <v>54.999087963943538</v>
      </c>
      <c r="E98" s="20">
        <f t="shared" si="2"/>
        <v>8.4628878279554046E-4</v>
      </c>
      <c r="F98" s="23">
        <v>0.89449659506086721</v>
      </c>
      <c r="G98" s="24">
        <v>1.6108686928191946</v>
      </c>
      <c r="H98" s="23">
        <v>0.54279131708824269</v>
      </c>
      <c r="I98" s="24">
        <v>0.75381212146152621</v>
      </c>
      <c r="J98" s="23">
        <v>0.44953993811819953</v>
      </c>
      <c r="K98" s="24">
        <v>0.71556635597322849</v>
      </c>
      <c r="L98" s="23">
        <v>5.4580413657279578</v>
      </c>
      <c r="M98" s="24">
        <v>8.1389634392344998</v>
      </c>
      <c r="N98" s="38"/>
      <c r="P98" s="48">
        <f>M98/'IA Impacts ''19'!M98-1</f>
        <v>-7.5861631773174176E-2</v>
      </c>
      <c r="Q98" s="48">
        <f>G98/'IA Impacts ''19'!G98-1</f>
        <v>-0.1054840991044953</v>
      </c>
      <c r="R98" s="48">
        <f>D98/'IA Impacts ''19'!D98-1</f>
        <v>-0.14722547521245299</v>
      </c>
      <c r="S98" s="48">
        <f>I98/'IA Impacts ''19'!I98-1</f>
        <v>-6.8503355046919734E-2</v>
      </c>
      <c r="T98" s="48">
        <f>K98/'IA Impacts ''19'!K98-1</f>
        <v>-6.7968307969397679E-2</v>
      </c>
      <c r="V98" s="50">
        <f t="shared" si="3"/>
        <v>4.1741376107957695E-2</v>
      </c>
    </row>
    <row r="99" spans="1:22" ht="14.4" x14ac:dyDescent="0.3">
      <c r="A99"/>
      <c r="B99" s="30" t="str">
        <f>'IAcounty Spend_by Industry ''20'!B99</f>
        <v>Webster County, Iowa</v>
      </c>
      <c r="C99" s="31">
        <v>503.79248158971484</v>
      </c>
      <c r="D99" s="32">
        <v>721.69375263051438</v>
      </c>
      <c r="E99" s="33">
        <f t="shared" si="2"/>
        <v>1.1104935555753735E-2</v>
      </c>
      <c r="F99" s="34">
        <v>13.816676130425956</v>
      </c>
      <c r="G99" s="35">
        <v>24.00560460387214</v>
      </c>
      <c r="H99" s="34">
        <v>5.459968351424302</v>
      </c>
      <c r="I99" s="35">
        <v>7.699493974642527</v>
      </c>
      <c r="J99" s="34">
        <v>3.677543665123304</v>
      </c>
      <c r="K99" s="35">
        <v>6.0706553255688815</v>
      </c>
      <c r="L99" s="34">
        <v>60.306008037181556</v>
      </c>
      <c r="M99" s="35">
        <v>93.83767241152826</v>
      </c>
      <c r="N99" s="38"/>
      <c r="P99" s="48">
        <f>M99/'IA Impacts ''19'!M99-1</f>
        <v>-9.9405435138740783E-2</v>
      </c>
      <c r="Q99" s="48">
        <f>G99/'IA Impacts ''19'!G99-1</f>
        <v>-0.1059072303260542</v>
      </c>
      <c r="R99" s="48">
        <f>D99/'IA Impacts ''19'!D99-1</f>
        <v>-0.16122943779888876</v>
      </c>
      <c r="S99" s="48">
        <f>I99/'IA Impacts ''19'!I99-1</f>
        <v>-9.5723508544738212E-2</v>
      </c>
      <c r="T99" s="48">
        <f>K99/'IA Impacts ''19'!K99-1</f>
        <v>-0.11016061258746312</v>
      </c>
      <c r="V99" s="50">
        <f t="shared" si="3"/>
        <v>5.5322207472834561E-2</v>
      </c>
    </row>
    <row r="100" spans="1:22" ht="14.4" x14ac:dyDescent="0.3">
      <c r="A100"/>
      <c r="B100" s="30" t="str">
        <f>'IAcounty Spend_by Industry ''20'!B100</f>
        <v>Winnebago County, Iowa</v>
      </c>
      <c r="C100" s="31">
        <v>46.881238607620254</v>
      </c>
      <c r="D100" s="32">
        <v>72.43663875992064</v>
      </c>
      <c r="E100" s="33">
        <f t="shared" si="2"/>
        <v>1.1146060255785015E-3</v>
      </c>
      <c r="F100" s="34">
        <v>1.0621787353460923</v>
      </c>
      <c r="G100" s="35">
        <v>1.9770370947058222</v>
      </c>
      <c r="H100" s="34">
        <v>0.87795469794439318</v>
      </c>
      <c r="I100" s="35">
        <v>1.1954163752821791</v>
      </c>
      <c r="J100" s="34">
        <v>0.57517846696994324</v>
      </c>
      <c r="K100" s="35">
        <v>0.91471343630095758</v>
      </c>
      <c r="L100" s="34">
        <v>8.6486591238108446</v>
      </c>
      <c r="M100" s="35">
        <v>13.410320878500817</v>
      </c>
      <c r="N100" s="38"/>
      <c r="P100" s="48">
        <f>M100/'IA Impacts ''19'!M100-1</f>
        <v>-5.0938873150222719E-2</v>
      </c>
      <c r="Q100" s="48">
        <f>G100/'IA Impacts ''19'!G100-1</f>
        <v>-6.2488301970668902E-2</v>
      </c>
      <c r="R100" s="48">
        <f>D100/'IA Impacts ''19'!D100-1</f>
        <v>-0.15224518666115094</v>
      </c>
      <c r="S100" s="48">
        <f>I100/'IA Impacts ''19'!I100-1</f>
        <v>-6.2676841095851143E-3</v>
      </c>
      <c r="T100" s="48">
        <f>K100/'IA Impacts ''19'!K100-1</f>
        <v>-7.3719132173113655E-2</v>
      </c>
      <c r="V100" s="50">
        <f t="shared" si="3"/>
        <v>8.9756884690482042E-2</v>
      </c>
    </row>
    <row r="101" spans="1:22" ht="14.4" x14ac:dyDescent="0.3">
      <c r="A101"/>
      <c r="B101" s="30" t="str">
        <f>'IAcounty Spend_by Industry ''20'!B101</f>
        <v>Winneshiek County, Iowa</v>
      </c>
      <c r="C101" s="31">
        <v>294.86356257858546</v>
      </c>
      <c r="D101" s="32">
        <v>416.77510605891649</v>
      </c>
      <c r="E101" s="33">
        <f t="shared" si="2"/>
        <v>6.4130535662212202E-3</v>
      </c>
      <c r="F101" s="34">
        <v>8.8895990943269876</v>
      </c>
      <c r="G101" s="35">
        <v>15.210054331401336</v>
      </c>
      <c r="H101" s="34">
        <v>3.7113202732759807</v>
      </c>
      <c r="I101" s="35">
        <v>5.1558702489571262</v>
      </c>
      <c r="J101" s="34">
        <v>2.3149261228891782</v>
      </c>
      <c r="K101" s="35">
        <v>3.7336613174031625</v>
      </c>
      <c r="L101" s="34">
        <v>39.617927045957749</v>
      </c>
      <c r="M101" s="35">
        <v>59.714318365324885</v>
      </c>
      <c r="N101" s="38"/>
      <c r="P101" s="48">
        <f>M101/'IA Impacts ''19'!M101-1</f>
        <v>2.2083801942609727E-2</v>
      </c>
      <c r="Q101" s="48">
        <f>G101/'IA Impacts ''19'!G101-1</f>
        <v>-7.2065449438595497E-2</v>
      </c>
      <c r="R101" s="48">
        <f>D101/'IA Impacts ''19'!D101-1</f>
        <v>-0.16020067318494891</v>
      </c>
      <c r="S101" s="48">
        <f>I101/'IA Impacts ''19'!I101-1</f>
        <v>-2.8883462280162808E-2</v>
      </c>
      <c r="T101" s="48">
        <f>K101/'IA Impacts ''19'!K101-1</f>
        <v>-6.7938778761901131E-2</v>
      </c>
      <c r="V101" s="50">
        <f t="shared" si="3"/>
        <v>8.8135223746353408E-2</v>
      </c>
    </row>
    <row r="102" spans="1:22" ht="14.4" x14ac:dyDescent="0.3">
      <c r="A102"/>
      <c r="B102" s="10" t="str">
        <f>'IAcounty Spend_by Industry ''20'!B102</f>
        <v>Woodbury County, Iowa</v>
      </c>
      <c r="C102" s="17">
        <v>1883.9711718831047</v>
      </c>
      <c r="D102" s="18">
        <v>2689.2185008476285</v>
      </c>
      <c r="E102" s="20">
        <f t="shared" si="2"/>
        <v>4.1379876212594646E-2</v>
      </c>
      <c r="F102" s="23">
        <v>54.895672753748457</v>
      </c>
      <c r="G102" s="24">
        <v>94.178611641513314</v>
      </c>
      <c r="H102" s="23">
        <v>20.308160377925141</v>
      </c>
      <c r="I102" s="24">
        <v>28.480661264379766</v>
      </c>
      <c r="J102" s="23">
        <v>18.438059933854287</v>
      </c>
      <c r="K102" s="24">
        <v>28.808590920790223</v>
      </c>
      <c r="L102" s="23">
        <v>250.48586707123874</v>
      </c>
      <c r="M102" s="24">
        <v>383.60585871554605</v>
      </c>
      <c r="N102" s="38"/>
      <c r="P102" s="48">
        <f>M102/'IA Impacts ''19'!M102-1</f>
        <v>6.7050920281649828E-2</v>
      </c>
      <c r="Q102" s="48">
        <f>G102/'IA Impacts ''19'!G102-1</f>
        <v>-2.8092054399146749E-2</v>
      </c>
      <c r="R102" s="48">
        <f>D102/'IA Impacts ''19'!D102-1</f>
        <v>-9.3784116214252422E-2</v>
      </c>
      <c r="S102" s="48">
        <f>I102/'IA Impacts ''19'!I102-1</f>
        <v>-4.0046453543629568E-3</v>
      </c>
      <c r="T102" s="48">
        <f>K102/'IA Impacts ''19'!K102-1</f>
        <v>-4.9877034159088618E-2</v>
      </c>
      <c r="V102" s="50">
        <f t="shared" si="3"/>
        <v>6.5692061815105673E-2</v>
      </c>
    </row>
    <row r="103" spans="1:22" ht="14.4" x14ac:dyDescent="0.3">
      <c r="A103"/>
      <c r="B103" s="10" t="str">
        <f>'IAcounty Spend_by Industry ''20'!B103</f>
        <v>Worth County, Iowa</v>
      </c>
      <c r="C103" s="17">
        <v>79.751631664061392</v>
      </c>
      <c r="D103" s="18">
        <v>120.82123425814498</v>
      </c>
      <c r="E103" s="20">
        <f t="shared" si="2"/>
        <v>1.8591154701185861E-3</v>
      </c>
      <c r="F103" s="23">
        <v>1.6139849129958568</v>
      </c>
      <c r="G103" s="24">
        <v>3.0410640768419777</v>
      </c>
      <c r="H103" s="23">
        <v>1.4711226835653304</v>
      </c>
      <c r="I103" s="24">
        <v>1.9997712294793857</v>
      </c>
      <c r="J103" s="23">
        <v>0.97379140435502454</v>
      </c>
      <c r="K103" s="24">
        <v>1.5324645557281107</v>
      </c>
      <c r="L103" s="23">
        <v>16.759342277225148</v>
      </c>
      <c r="M103" s="24">
        <v>24.729907676571507</v>
      </c>
      <c r="N103" s="38"/>
      <c r="P103" s="48">
        <f>M103/'IA Impacts ''19'!M103-1</f>
        <v>-6.61424272790887E-2</v>
      </c>
      <c r="Q103" s="48">
        <f>G103/'IA Impacts ''19'!G103-1</f>
        <v>-0.12872274528880923</v>
      </c>
      <c r="R103" s="48">
        <f>D103/'IA Impacts ''19'!D103-1</f>
        <v>-0.19525544355549962</v>
      </c>
      <c r="S103" s="48">
        <f>I103/'IA Impacts ''19'!I103-1</f>
        <v>-7.740965738807204E-2</v>
      </c>
      <c r="T103" s="48">
        <f>K103/'IA Impacts ''19'!K103-1</f>
        <v>-0.10828536916616682</v>
      </c>
      <c r="V103" s="50">
        <f t="shared" si="3"/>
        <v>6.6532698266690393E-2</v>
      </c>
    </row>
    <row r="104" spans="1:22" ht="15" thickBot="1" x14ac:dyDescent="0.35">
      <c r="A104"/>
      <c r="B104" s="10" t="str">
        <f>'IAcounty Spend_by Industry ''20'!B104</f>
        <v>Wright County, Iowa</v>
      </c>
      <c r="C104" s="17">
        <v>65.574283477051495</v>
      </c>
      <c r="D104" s="18">
        <v>98.892568140681348</v>
      </c>
      <c r="E104" s="20">
        <f t="shared" si="2"/>
        <v>1.5216919810410144E-3</v>
      </c>
      <c r="F104" s="23">
        <v>1.6945560953367975</v>
      </c>
      <c r="G104" s="24">
        <v>3.0343351257664435</v>
      </c>
      <c r="H104" s="23">
        <v>1.084093200701725</v>
      </c>
      <c r="I104" s="24">
        <v>1.4773289940535757</v>
      </c>
      <c r="J104" s="23">
        <v>0.96280823269432569</v>
      </c>
      <c r="K104" s="24">
        <v>1.4654276024085711</v>
      </c>
      <c r="L104" s="39">
        <v>13.213825347747523</v>
      </c>
      <c r="M104" s="24">
        <v>19.953673484998678</v>
      </c>
      <c r="N104" s="38"/>
      <c r="P104" s="48">
        <f>M104/'IA Impacts ''19'!M104-1</f>
        <v>0.16755838988107175</v>
      </c>
      <c r="Q104" s="48">
        <f>G104/'IA Impacts ''19'!G104-1</f>
        <v>4.9364151094881681E-3</v>
      </c>
      <c r="R104" s="48">
        <f>D104/'IA Impacts ''19'!D104-1</f>
        <v>-7.7532628925116032E-2</v>
      </c>
      <c r="S104" s="48">
        <f>I104/'IA Impacts ''19'!I104-1</f>
        <v>5.8092074842105657E-2</v>
      </c>
      <c r="T104" s="48">
        <f>K104/'IA Impacts ''19'!K104-1</f>
        <v>-1.3427379999031541E-2</v>
      </c>
      <c r="V104" s="50">
        <f t="shared" si="3"/>
        <v>8.24690440346042E-2</v>
      </c>
    </row>
    <row r="105" spans="1:22" ht="15" thickBot="1" x14ac:dyDescent="0.35">
      <c r="A105"/>
      <c r="B105" s="12" t="s">
        <v>119</v>
      </c>
      <c r="C105" s="25">
        <f>SUM(C6:C104)</f>
        <v>45248.637222651596</v>
      </c>
      <c r="D105" s="26">
        <f>SUM(D6:D104)</f>
        <v>64988.558376332716</v>
      </c>
      <c r="E105" s="27">
        <f t="shared" si="2"/>
        <v>1</v>
      </c>
      <c r="F105" s="28">
        <f t="shared" ref="F105:M105" si="4">SUM(F6:F104)</f>
        <v>1275.7703071389874</v>
      </c>
      <c r="G105" s="29">
        <f t="shared" si="4"/>
        <v>2212.6603640853004</v>
      </c>
      <c r="H105" s="28">
        <f t="shared" si="4"/>
        <v>532.29707129393455</v>
      </c>
      <c r="I105" s="29">
        <f t="shared" si="4"/>
        <v>744.94213651707946</v>
      </c>
      <c r="J105" s="28">
        <f t="shared" si="4"/>
        <v>469.12408415726577</v>
      </c>
      <c r="K105" s="29">
        <f t="shared" si="4"/>
        <v>738.45926748993043</v>
      </c>
      <c r="L105" s="28">
        <f t="shared" si="4"/>
        <v>6147.5284206556398</v>
      </c>
      <c r="M105" s="29">
        <f t="shared" si="4"/>
        <v>9385.5696883156106</v>
      </c>
      <c r="N105" s="37"/>
      <c r="P105" s="49">
        <f>M105/'IA Impacts ''19'!M105-1</f>
        <v>-4.0201977884819162E-2</v>
      </c>
      <c r="Q105" s="49">
        <f>G105/'IA Impacts ''19'!G105-1</f>
        <v>-9.8691642751988939E-2</v>
      </c>
      <c r="R105" s="49">
        <f>D105/'IA Impacts ''19'!D105-1</f>
        <v>-0.16405798672252292</v>
      </c>
      <c r="S105" s="49">
        <f>I105/'IA Impacts ''19'!I105-1</f>
        <v>-6.6951298476654042E-2</v>
      </c>
      <c r="T105" s="49">
        <f>K105/'IA Impacts ''19'!K105-1</f>
        <v>-9.8698943715634924E-2</v>
      </c>
      <c r="V105" s="51">
        <f t="shared" si="3"/>
        <v>6.536634397053398E-2</v>
      </c>
    </row>
    <row r="106" spans="1:22" x14ac:dyDescent="0.25">
      <c r="H106" s="37"/>
    </row>
  </sheetData>
  <mergeCells count="6">
    <mergeCell ref="B2:M3"/>
    <mergeCell ref="B4:B5"/>
    <mergeCell ref="C4:D4"/>
    <mergeCell ref="E4:E5"/>
    <mergeCell ref="F4:G4"/>
    <mergeCell ref="L4:M4"/>
  </mergeCells>
  <conditionalFormatting sqref="N6:N10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6:P10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6:Q10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6:R10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6:S10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6:T10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6:V10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landscape" horizontalDpi="525" verticalDpi="52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County Spending by year</vt:lpstr>
      <vt:lpstr>IAcounty Spend_by Industry  '24</vt:lpstr>
      <vt:lpstr>IA Impacts '24</vt:lpstr>
      <vt:lpstr>IAcounty Spend_by Industry '23</vt:lpstr>
      <vt:lpstr>IA Impacts '23</vt:lpstr>
      <vt:lpstr>IAcounty Spend_by Industry '22</vt:lpstr>
      <vt:lpstr>IA Impacts '22</vt:lpstr>
      <vt:lpstr>IAcounty Spend_by Industry  '21</vt:lpstr>
      <vt:lpstr>IA Impacts '21</vt:lpstr>
      <vt:lpstr>IAcounty Spend_by Industry '20</vt:lpstr>
      <vt:lpstr>IA Impacts '20</vt:lpstr>
      <vt:lpstr>IAcounty Spend_by Industry '19</vt:lpstr>
      <vt:lpstr>IA Impacts '19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</dc:creator>
  <cp:lastModifiedBy>Tariq Khan</cp:lastModifiedBy>
  <dcterms:created xsi:type="dcterms:W3CDTF">2019-06-07T19:03:45Z</dcterms:created>
  <dcterms:modified xsi:type="dcterms:W3CDTF">2025-10-14T22:36:51Z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1f5784-19ed-4d1e-9a93-4ea41014d730_Enabled">
    <vt:lpwstr>true</vt:lpwstr>
  </property>
  <property fmtid="{D5CDD505-2E9C-101B-9397-08002B2CF9AE}" pid="3" name="MSIP_Label_231f5784-19ed-4d1e-9a93-4ea41014d730_SetDate">
    <vt:lpwstr>2024-10-02T17:02:57Z</vt:lpwstr>
  </property>
  <property fmtid="{D5CDD505-2E9C-101B-9397-08002B2CF9AE}" pid="4" name="MSIP_Label_231f5784-19ed-4d1e-9a93-4ea41014d730_Method">
    <vt:lpwstr>Privileged</vt:lpwstr>
  </property>
  <property fmtid="{D5CDD505-2E9C-101B-9397-08002B2CF9AE}" pid="5" name="MSIP_Label_231f5784-19ed-4d1e-9a93-4ea41014d730_Name">
    <vt:lpwstr>External</vt:lpwstr>
  </property>
  <property fmtid="{D5CDD505-2E9C-101B-9397-08002B2CF9AE}" pid="6" name="MSIP_Label_231f5784-19ed-4d1e-9a93-4ea41014d730_SiteId">
    <vt:lpwstr>2c277f63-6743-4f98-ac15-4851e55c0cc7</vt:lpwstr>
  </property>
  <property fmtid="{D5CDD505-2E9C-101B-9397-08002B2CF9AE}" pid="7" name="MSIP_Label_231f5784-19ed-4d1e-9a93-4ea41014d730_ActionId">
    <vt:lpwstr>81cdd8ec-7d4a-4b40-95af-f420e3a04828</vt:lpwstr>
  </property>
  <property fmtid="{D5CDD505-2E9C-101B-9397-08002B2CF9AE}" pid="8" name="MSIP_Label_231f5784-19ed-4d1e-9a93-4ea41014d730_ContentBits">
    <vt:lpwstr>0</vt:lpwstr>
  </property>
</Properties>
</file>